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656" yWindow="225" windowWidth="18795" windowHeight="9720" activeTab="0"/>
  </bookViews>
  <sheets>
    <sheet name="Umfüllen" sheetId="1" r:id="rId1"/>
  </sheets>
  <definedNames>
    <definedName name="a">'Umfüllen'!$D$4</definedName>
    <definedName name="b">'Umfüllen'!$E$4</definedName>
  </definedNames>
  <calcPr fullCalcOnLoad="1"/>
</workbook>
</file>

<file path=xl/sharedStrings.xml><?xml version="1.0" encoding="utf-8"?>
<sst xmlns="http://schemas.openxmlformats.org/spreadsheetml/2006/main" count="30" uniqueCount="27">
  <si>
    <t>von A nach B</t>
  </si>
  <si>
    <t>von B nach A</t>
  </si>
  <si>
    <t>A</t>
  </si>
  <si>
    <t>B</t>
  </si>
  <si>
    <r>
      <t>Türkisfarbige</t>
    </r>
    <r>
      <rPr>
        <sz val="10"/>
        <color indexed="9"/>
        <rFont val="Arial"/>
        <family val="2"/>
      </rPr>
      <t xml:space="preserve"> Einträge können verändert werden.</t>
    </r>
  </si>
  <si>
    <t>Roolfs</t>
  </si>
  <si>
    <t>Takt</t>
  </si>
  <si>
    <t>Flüssigkeitsmengen</t>
  </si>
  <si>
    <t>Konzentration</t>
  </si>
  <si>
    <t>in A</t>
  </si>
  <si>
    <t>in B</t>
  </si>
  <si>
    <t>Ein Umfüllvorgang beinhaltet:</t>
  </si>
  <si>
    <t>b</t>
  </si>
  <si>
    <t>Wechsel  a</t>
  </si>
  <si>
    <t>− Aus dem 1. Gefäß wird der Anteil a entnommen, aus dem 2. Gefäß der Anteil b.</t>
  </si>
  <si>
    <t>Uns interessiert, wie sich die Volumen und die Konzentrationen in den Gefäßen verändern.</t>
  </si>
  <si>
    <t>In zwei Gefäßen befinden sich Flüssigkeiten einer bestimmten Konzentration, z. B. Alkohol.</t>
  </si>
  <si>
    <t>− Anschließend werden die entnommenen Flüssigkeitsmengen (gleichzeitig) ins jeweils andere Gefäß geschüttet.</t>
  </si>
  <si>
    <r>
      <t>Flüssigkeitsmenge in A:  m</t>
    </r>
    <r>
      <rPr>
        <vertAlign val="subscript"/>
        <sz val="10"/>
        <color indexed="9"/>
        <rFont val="Arial"/>
        <family val="2"/>
      </rPr>
      <t>1</t>
    </r>
  </si>
  <si>
    <r>
      <t>m</t>
    </r>
    <r>
      <rPr>
        <vertAlign val="subscript"/>
        <sz val="10"/>
        <color indexed="13"/>
        <rFont val="Arial"/>
        <family val="2"/>
      </rPr>
      <t xml:space="preserve"> 1 neu</t>
    </r>
    <r>
      <rPr>
        <sz val="10"/>
        <color indexed="13"/>
        <rFont val="Arial"/>
        <family val="2"/>
      </rPr>
      <t xml:space="preserve"> = m</t>
    </r>
    <r>
      <rPr>
        <vertAlign val="subscript"/>
        <sz val="10"/>
        <color indexed="13"/>
        <rFont val="Arial"/>
        <family val="2"/>
      </rPr>
      <t xml:space="preserve"> 1 alt</t>
    </r>
    <r>
      <rPr>
        <sz val="10"/>
        <color indexed="13"/>
        <rFont val="Arial"/>
        <family val="2"/>
      </rPr>
      <t xml:space="preserve"> (1-a) - m</t>
    </r>
    <r>
      <rPr>
        <vertAlign val="subscript"/>
        <sz val="10"/>
        <color indexed="13"/>
        <rFont val="Arial"/>
        <family val="2"/>
      </rPr>
      <t xml:space="preserve"> 2 alt</t>
    </r>
    <r>
      <rPr>
        <sz val="10"/>
        <color indexed="13"/>
        <rFont val="Arial"/>
        <family val="2"/>
      </rPr>
      <t xml:space="preserve"> b</t>
    </r>
  </si>
  <si>
    <r>
      <t>m</t>
    </r>
    <r>
      <rPr>
        <vertAlign val="subscript"/>
        <sz val="10"/>
        <color indexed="13"/>
        <rFont val="Arial"/>
        <family val="2"/>
      </rPr>
      <t xml:space="preserve"> 2 neu</t>
    </r>
    <r>
      <rPr>
        <sz val="10"/>
        <color indexed="13"/>
        <rFont val="Arial"/>
        <family val="2"/>
      </rPr>
      <t xml:space="preserve"> = m</t>
    </r>
    <r>
      <rPr>
        <vertAlign val="subscript"/>
        <sz val="10"/>
        <color indexed="13"/>
        <rFont val="Arial"/>
        <family val="2"/>
      </rPr>
      <t xml:space="preserve"> 1 alt</t>
    </r>
    <r>
      <rPr>
        <sz val="10"/>
        <color indexed="13"/>
        <rFont val="Arial"/>
        <family val="2"/>
      </rPr>
      <t xml:space="preserve"> a - m</t>
    </r>
    <r>
      <rPr>
        <vertAlign val="subscript"/>
        <sz val="10"/>
        <color indexed="13"/>
        <rFont val="Arial"/>
        <family val="2"/>
      </rPr>
      <t xml:space="preserve"> 2 alt</t>
    </r>
    <r>
      <rPr>
        <sz val="10"/>
        <color indexed="13"/>
        <rFont val="Arial"/>
        <family val="2"/>
      </rPr>
      <t xml:space="preserve"> (1-b)</t>
    </r>
  </si>
  <si>
    <r>
      <t xml:space="preserve"> in B:  m</t>
    </r>
    <r>
      <rPr>
        <vertAlign val="subscript"/>
        <sz val="10"/>
        <color indexed="9"/>
        <rFont val="Arial"/>
        <family val="2"/>
      </rPr>
      <t>2</t>
    </r>
  </si>
  <si>
    <r>
      <t>Konzentration in A:  c</t>
    </r>
    <r>
      <rPr>
        <vertAlign val="subscript"/>
        <sz val="10"/>
        <color indexed="9"/>
        <rFont val="Arial"/>
        <family val="2"/>
      </rPr>
      <t>1</t>
    </r>
  </si>
  <si>
    <r>
      <t xml:space="preserve"> in B:  c</t>
    </r>
    <r>
      <rPr>
        <vertAlign val="subscript"/>
        <sz val="10"/>
        <color indexed="9"/>
        <rFont val="Arial"/>
        <family val="2"/>
      </rPr>
      <t>2</t>
    </r>
  </si>
  <si>
    <t>Zusammenhänge</t>
  </si>
  <si>
    <r>
      <t>c</t>
    </r>
    <r>
      <rPr>
        <vertAlign val="subscript"/>
        <sz val="10"/>
        <color indexed="13"/>
        <rFont val="Arial"/>
        <family val="2"/>
      </rPr>
      <t xml:space="preserve"> 1 neu</t>
    </r>
    <r>
      <rPr>
        <sz val="10"/>
        <color indexed="13"/>
        <rFont val="Arial"/>
        <family val="2"/>
      </rPr>
      <t xml:space="preserve"> = (m</t>
    </r>
    <r>
      <rPr>
        <vertAlign val="subscript"/>
        <sz val="10"/>
        <color indexed="13"/>
        <rFont val="Arial"/>
        <family val="2"/>
      </rPr>
      <t xml:space="preserve"> 1 alt</t>
    </r>
    <r>
      <rPr>
        <sz val="10"/>
        <color indexed="13"/>
        <rFont val="Arial"/>
        <family val="2"/>
      </rPr>
      <t xml:space="preserve"> c </t>
    </r>
    <r>
      <rPr>
        <vertAlign val="subscript"/>
        <sz val="10"/>
        <color indexed="13"/>
        <rFont val="Arial"/>
        <family val="2"/>
      </rPr>
      <t xml:space="preserve">1 alt </t>
    </r>
    <r>
      <rPr>
        <sz val="10"/>
        <color indexed="13"/>
        <rFont val="Arial"/>
        <family val="2"/>
      </rPr>
      <t>(1-a) + m</t>
    </r>
    <r>
      <rPr>
        <vertAlign val="subscript"/>
        <sz val="10"/>
        <color indexed="13"/>
        <rFont val="Arial"/>
        <family val="2"/>
      </rPr>
      <t xml:space="preserve"> 2 alt</t>
    </r>
    <r>
      <rPr>
        <sz val="10"/>
        <color indexed="13"/>
        <rFont val="Arial"/>
        <family val="2"/>
      </rPr>
      <t xml:space="preserve"> c </t>
    </r>
    <r>
      <rPr>
        <vertAlign val="subscript"/>
        <sz val="10"/>
        <color indexed="13"/>
        <rFont val="Arial"/>
        <family val="2"/>
      </rPr>
      <t>2 alt</t>
    </r>
    <r>
      <rPr>
        <sz val="10"/>
        <color indexed="13"/>
        <rFont val="Arial"/>
        <family val="2"/>
      </rPr>
      <t xml:space="preserve"> b) / m </t>
    </r>
    <r>
      <rPr>
        <vertAlign val="subscript"/>
        <sz val="10"/>
        <color indexed="13"/>
        <rFont val="Arial"/>
        <family val="2"/>
      </rPr>
      <t>1 neu</t>
    </r>
  </si>
  <si>
    <r>
      <t>c</t>
    </r>
    <r>
      <rPr>
        <vertAlign val="subscript"/>
        <sz val="10"/>
        <color indexed="13"/>
        <rFont val="Arial"/>
        <family val="2"/>
      </rPr>
      <t xml:space="preserve"> 2 neu</t>
    </r>
    <r>
      <rPr>
        <sz val="10"/>
        <color indexed="13"/>
        <rFont val="Arial"/>
        <family val="2"/>
      </rPr>
      <t xml:space="preserve"> = (m</t>
    </r>
    <r>
      <rPr>
        <vertAlign val="subscript"/>
        <sz val="10"/>
        <color indexed="13"/>
        <rFont val="Arial"/>
        <family val="2"/>
      </rPr>
      <t xml:space="preserve"> 1 alt</t>
    </r>
    <r>
      <rPr>
        <sz val="10"/>
        <color indexed="13"/>
        <rFont val="Arial"/>
        <family val="2"/>
      </rPr>
      <t xml:space="preserve"> c </t>
    </r>
    <r>
      <rPr>
        <vertAlign val="subscript"/>
        <sz val="10"/>
        <color indexed="13"/>
        <rFont val="Arial"/>
        <family val="2"/>
      </rPr>
      <t xml:space="preserve">1 alt </t>
    </r>
    <r>
      <rPr>
        <sz val="10"/>
        <color indexed="13"/>
        <rFont val="Arial"/>
        <family val="2"/>
      </rPr>
      <t>a + m</t>
    </r>
    <r>
      <rPr>
        <vertAlign val="subscript"/>
        <sz val="10"/>
        <color indexed="13"/>
        <rFont val="Arial"/>
        <family val="2"/>
      </rPr>
      <t xml:space="preserve"> 2 alt</t>
    </r>
    <r>
      <rPr>
        <sz val="10"/>
        <color indexed="13"/>
        <rFont val="Arial"/>
        <family val="2"/>
      </rPr>
      <t xml:space="preserve"> c </t>
    </r>
    <r>
      <rPr>
        <vertAlign val="subscript"/>
        <sz val="10"/>
        <color indexed="13"/>
        <rFont val="Arial"/>
        <family val="2"/>
      </rPr>
      <t>2 alt</t>
    </r>
    <r>
      <rPr>
        <sz val="10"/>
        <color indexed="13"/>
        <rFont val="Arial"/>
        <family val="2"/>
      </rPr>
      <t xml:space="preserve"> (1-b)) / m </t>
    </r>
    <r>
      <rPr>
        <vertAlign val="subscript"/>
        <sz val="10"/>
        <color indexed="13"/>
        <rFont val="Arial"/>
        <family val="2"/>
      </rPr>
      <t>2 neu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</si>
</sst>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%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0.0%"/>
    <numFmt numFmtId="170" formatCode="0.000000"/>
    <numFmt numFmtId="171" formatCode="0.00000"/>
    <numFmt numFmtId="172" formatCode="0.0000"/>
    <numFmt numFmtId="173" formatCode="_-* #,##0.00000\ _€_-;\-* #,##0.00000\ _€_-;_-* &quot;-&quot;??\ _€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54"/>
      <name val="Arial"/>
      <family val="2"/>
    </font>
    <font>
      <sz val="9"/>
      <name val="Arial"/>
      <family val="0"/>
    </font>
    <font>
      <sz val="10"/>
      <color indexed="40"/>
      <name val="Arial"/>
      <family val="2"/>
    </font>
    <font>
      <sz val="11"/>
      <name val="Arial"/>
      <family val="2"/>
    </font>
    <font>
      <sz val="8.25"/>
      <name val="Arial"/>
      <family val="0"/>
    </font>
    <font>
      <sz val="10"/>
      <color indexed="8"/>
      <name val="Arial"/>
      <family val="2"/>
    </font>
    <font>
      <vertAlign val="subscript"/>
      <sz val="10"/>
      <color indexed="13"/>
      <name val="Arial"/>
      <family val="2"/>
    </font>
    <font>
      <vertAlign val="subscript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3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center"/>
    </xf>
    <xf numFmtId="13" fontId="3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9" fontId="9" fillId="2" borderId="0" xfId="19" applyNumberFormat="1" applyFont="1" applyFill="1" applyAlignment="1">
      <alignment horizontal="left"/>
    </xf>
    <xf numFmtId="169" fontId="3" fillId="2" borderId="0" xfId="19" applyNumberFormat="1" applyFont="1" applyFill="1" applyAlignment="1">
      <alignment horizontal="left"/>
    </xf>
    <xf numFmtId="0" fontId="12" fillId="2" borderId="0" xfId="0" applyFont="1" applyFill="1" applyAlignment="1">
      <alignment/>
    </xf>
    <xf numFmtId="1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Volumen</a:t>
            </a:r>
          </a:p>
        </c:rich>
      </c:tx>
      <c:layout>
        <c:manualLayout>
          <c:xMode val="factor"/>
          <c:yMode val="factor"/>
          <c:x val="-0.2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725"/>
          <c:w val="0.989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Umfüllen!$B$5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Umfüllen!$A$6:$A$21</c:f>
              <c:numCache/>
            </c:numRef>
          </c:xVal>
          <c:yVal>
            <c:numRef>
              <c:f>Umfüllen!$B$6:$B$21</c:f>
              <c:numCache/>
            </c:numRef>
          </c:yVal>
          <c:smooth val="0"/>
        </c:ser>
        <c:ser>
          <c:idx val="1"/>
          <c:order val="1"/>
          <c:tx>
            <c:strRef>
              <c:f>Umfüllen!$C$5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Umfüllen!$A$6:$A$21</c:f>
              <c:numCache/>
            </c:numRef>
          </c:xVal>
          <c:yVal>
            <c:numRef>
              <c:f>Umfüllen!$C$6:$C$21</c:f>
              <c:numCache/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crossBetween val="midCat"/>
        <c:dispUnits/>
        <c:majorUnit val="1"/>
      </c:valAx>
      <c:valAx>
        <c:axId val="353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0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Konzentration</a:t>
            </a:r>
          </a:p>
        </c:rich>
      </c:tx>
      <c:layout>
        <c:manualLayout>
          <c:xMode val="factor"/>
          <c:yMode val="factor"/>
          <c:x val="-0.346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225"/>
          <c:w val="0.883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Umfüllen!$G$5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Umfüllen!$F$6:$F$21</c:f>
              <c:numCache/>
            </c:numRef>
          </c:xVal>
          <c:yVal>
            <c:numRef>
              <c:f>Umfüllen!$G$6:$G$21</c:f>
              <c:numCache/>
            </c:numRef>
          </c:yVal>
          <c:smooth val="0"/>
        </c:ser>
        <c:ser>
          <c:idx val="1"/>
          <c:order val="1"/>
          <c:tx>
            <c:strRef>
              <c:f>Umfüllen!$H$5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Umfüllen!$F$6:$F$21</c:f>
              <c:numCache/>
            </c:numRef>
          </c:xVal>
          <c:yVal>
            <c:numRef>
              <c:f>Umfüllen!$H$6:$H$21</c:f>
              <c:numCache/>
            </c:numRef>
          </c:yVal>
          <c:smooth val="0"/>
        </c:ser>
        <c:axId val="31809511"/>
        <c:axId val="17850144"/>
      </c:scatterChart>
      <c:val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619125</xdr:colOff>
      <xdr:row>1</xdr:row>
      <xdr:rowOff>28575</xdr:rowOff>
    </xdr:from>
    <xdr:to>
      <xdr:col>15</xdr:col>
      <xdr:colOff>685800</xdr:colOff>
      <xdr:row>17</xdr:row>
      <xdr:rowOff>142875</xdr:rowOff>
    </xdr:to>
    <xdr:graphicFrame>
      <xdr:nvGraphicFramePr>
        <xdr:cNvPr id="1" name="Chart 4"/>
        <xdr:cNvGraphicFramePr/>
      </xdr:nvGraphicFramePr>
      <xdr:xfrm>
        <a:off x="6562725" y="190500"/>
        <a:ext cx="4638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19</xdr:row>
      <xdr:rowOff>9525</xdr:rowOff>
    </xdr:from>
    <xdr:to>
      <xdr:col>18</xdr:col>
      <xdr:colOff>123825</xdr:colOff>
      <xdr:row>33</xdr:row>
      <xdr:rowOff>0</xdr:rowOff>
    </xdr:to>
    <xdr:graphicFrame>
      <xdr:nvGraphicFramePr>
        <xdr:cNvPr id="2" name="Chart 8"/>
        <xdr:cNvGraphicFramePr/>
      </xdr:nvGraphicFramePr>
      <xdr:xfrm>
        <a:off x="7038975" y="3086100"/>
        <a:ext cx="58864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57150</xdr:colOff>
      <xdr:row>3</xdr:row>
      <xdr:rowOff>104775</xdr:rowOff>
    </xdr:from>
    <xdr:to>
      <xdr:col>3</xdr:col>
      <xdr:colOff>200025</xdr:colOff>
      <xdr:row>10</xdr:row>
      <xdr:rowOff>57150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59055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</xdr:row>
      <xdr:rowOff>104775</xdr:rowOff>
    </xdr:from>
    <xdr:to>
      <xdr:col>4</xdr:col>
      <xdr:colOff>228600</xdr:colOff>
      <xdr:row>10</xdr:row>
      <xdr:rowOff>57150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59055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5</xdr:row>
      <xdr:rowOff>47625</xdr:rowOff>
    </xdr:from>
    <xdr:to>
      <xdr:col>4</xdr:col>
      <xdr:colOff>895350</xdr:colOff>
      <xdr:row>12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85725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5</xdr:row>
      <xdr:rowOff>38100</xdr:rowOff>
    </xdr:from>
    <xdr:to>
      <xdr:col>8</xdr:col>
      <xdr:colOff>19050</xdr:colOff>
      <xdr:row>11</xdr:row>
      <xdr:rowOff>152400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7775" y="847725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E77"/>
  <sheetViews>
    <sheetView showGridLines="0" showRowColHeaders="0" tabSelected="1" defaultGridColor="0" colorId="9" workbookViewId="0" topLeftCell="A1">
      <selection activeCell="H41" sqref="H41"/>
    </sheetView>
  </sheetViews>
  <sheetFormatPr defaultColWidth="11.421875" defaultRowHeight="12.75"/>
  <cols>
    <col min="1" max="1" width="8.8515625" style="1" customWidth="1"/>
    <col min="2" max="2" width="11.421875" style="1" customWidth="1"/>
    <col min="3" max="3" width="8.57421875" style="1" customWidth="1"/>
    <col min="4" max="4" width="12.7109375" style="1" customWidth="1"/>
    <col min="5" max="5" width="13.8515625" style="1" customWidth="1"/>
    <col min="6" max="6" width="2.00390625" style="21" customWidth="1"/>
    <col min="7" max="7" width="10.00390625" style="0" customWidth="1"/>
    <col min="8" max="8" width="10.28125" style="0" customWidth="1"/>
  </cols>
  <sheetData>
    <row r="1" spans="1:31" ht="12.75">
      <c r="A1" s="4"/>
      <c r="B1" s="4"/>
      <c r="C1" s="4"/>
      <c r="D1" s="4"/>
      <c r="E1" s="4"/>
      <c r="F1" s="19"/>
      <c r="G1" s="5">
        <v>20</v>
      </c>
      <c r="H1" s="5">
        <v>85</v>
      </c>
      <c r="I1" s="5"/>
      <c r="J1" s="5"/>
      <c r="K1" s="5"/>
      <c r="L1" s="5"/>
      <c r="M1" s="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2.75">
      <c r="A2" s="4"/>
      <c r="B2" s="6"/>
      <c r="C2" s="4"/>
      <c r="D2" s="4" t="s">
        <v>13</v>
      </c>
      <c r="E2" s="4" t="s">
        <v>12</v>
      </c>
      <c r="F2" s="19"/>
      <c r="G2" s="5"/>
      <c r="H2" s="5"/>
      <c r="I2" s="5"/>
      <c r="J2" s="5"/>
      <c r="K2" s="5"/>
      <c r="L2" s="5"/>
      <c r="M2" s="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>
      <c r="A3" s="4"/>
      <c r="B3" s="6"/>
      <c r="C3" s="4"/>
      <c r="D3" s="4" t="s">
        <v>0</v>
      </c>
      <c r="E3" s="4" t="s">
        <v>1</v>
      </c>
      <c r="F3" s="19"/>
      <c r="G3" s="19" t="s">
        <v>8</v>
      </c>
      <c r="H3" s="19"/>
      <c r="I3" s="5"/>
      <c r="J3" s="5"/>
      <c r="K3" s="5"/>
      <c r="L3" s="5"/>
      <c r="M3" s="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4"/>
      <c r="B4" s="16" t="s">
        <v>7</v>
      </c>
      <c r="C4" s="4"/>
      <c r="D4" s="28">
        <f>1-D5/100</f>
        <v>0.35</v>
      </c>
      <c r="E4" s="28">
        <f>1-E5/100</f>
        <v>0.27</v>
      </c>
      <c r="F4" s="19"/>
      <c r="G4" s="19" t="s">
        <v>9</v>
      </c>
      <c r="H4" s="19" t="s">
        <v>10</v>
      </c>
      <c r="I4" s="5"/>
      <c r="J4" s="5"/>
      <c r="K4" s="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4" t="s">
        <v>6</v>
      </c>
      <c r="B5" s="7" t="s">
        <v>2</v>
      </c>
      <c r="C5" s="8" t="s">
        <v>3</v>
      </c>
      <c r="D5" s="27">
        <v>65</v>
      </c>
      <c r="E5" s="27">
        <v>73</v>
      </c>
      <c r="F5" s="19"/>
      <c r="G5" s="19" t="s">
        <v>2</v>
      </c>
      <c r="H5" s="19" t="s">
        <v>3</v>
      </c>
      <c r="I5" s="5"/>
      <c r="J5" s="5"/>
      <c r="K5" s="5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4">
        <v>0</v>
      </c>
      <c r="B6" s="15">
        <v>0.7</v>
      </c>
      <c r="C6" s="15">
        <v>0.5</v>
      </c>
      <c r="D6" s="6"/>
      <c r="E6" s="25"/>
      <c r="F6" s="26">
        <f>A6</f>
        <v>0</v>
      </c>
      <c r="G6" s="22">
        <f>1-G1/100</f>
        <v>0.8</v>
      </c>
      <c r="H6" s="22">
        <f>1-H1/100</f>
        <v>0.15000000000000002</v>
      </c>
      <c r="I6" s="5"/>
      <c r="J6" s="5"/>
      <c r="K6" s="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4">
        <v>1</v>
      </c>
      <c r="B7" s="17">
        <f>(1-$D$4)*B6+$E$4*C6</f>
        <v>0.59</v>
      </c>
      <c r="C7" s="18">
        <f>$D$4*B6+(1-$E$4)*C6</f>
        <v>0.61</v>
      </c>
      <c r="D7" s="6"/>
      <c r="E7" s="25"/>
      <c r="F7" s="26">
        <f aca="true" t="shared" si="0" ref="F7:F21">A7</f>
        <v>1</v>
      </c>
      <c r="G7" s="23">
        <f aca="true" t="shared" si="1" ref="G7:G21">((1-a)*B6*G6+b*C6*H6)/B7</f>
        <v>0.6512711864406779</v>
      </c>
      <c r="H7" s="23">
        <f aca="true" t="shared" si="2" ref="H7:H21">(a*B6*G6+(1-b)*C6*H6)/C7</f>
        <v>0.41106557377049174</v>
      </c>
      <c r="I7" s="5"/>
      <c r="J7" s="5"/>
      <c r="K7" s="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2.75">
      <c r="A8" s="4">
        <v>2</v>
      </c>
      <c r="B8" s="17">
        <f aca="true" t="shared" si="3" ref="B8:B21">(1-$D$4)*B7+$E$4*C7</f>
        <v>0.5482</v>
      </c>
      <c r="C8" s="18">
        <f aca="true" t="shared" si="4" ref="C8:C21">$D$4*B7+(1-$E$4)*C7</f>
        <v>0.6517999999999999</v>
      </c>
      <c r="D8" s="6"/>
      <c r="E8" s="25"/>
      <c r="F8" s="26">
        <f t="shared" si="0"/>
        <v>2</v>
      </c>
      <c r="G8" s="23">
        <f t="shared" si="1"/>
        <v>0.5791043414812113</v>
      </c>
      <c r="H8" s="23">
        <f t="shared" si="2"/>
        <v>0.48716630868364524</v>
      </c>
      <c r="I8" s="5"/>
      <c r="J8" s="5"/>
      <c r="K8" s="5"/>
      <c r="L8" s="10"/>
      <c r="M8" s="10"/>
      <c r="N8" s="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2.75">
      <c r="A9" s="4">
        <v>3</v>
      </c>
      <c r="B9" s="17">
        <f t="shared" si="3"/>
        <v>0.532316</v>
      </c>
      <c r="C9" s="18">
        <f t="shared" si="4"/>
        <v>0.6676839999999999</v>
      </c>
      <c r="D9" s="6"/>
      <c r="E9" s="25"/>
      <c r="F9" s="26">
        <f t="shared" si="0"/>
        <v>3</v>
      </c>
      <c r="G9" s="23">
        <f t="shared" si="1"/>
        <v>0.5487092253473501</v>
      </c>
      <c r="H9" s="23">
        <f t="shared" si="2"/>
        <v>0.5135862174321985</v>
      </c>
      <c r="I9" s="5"/>
      <c r="J9" s="5"/>
      <c r="K9" s="5"/>
      <c r="L9" s="10"/>
      <c r="M9" s="10"/>
      <c r="N9" s="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4">
        <v>4</v>
      </c>
      <c r="B10" s="17">
        <f t="shared" si="3"/>
        <v>0.52628008</v>
      </c>
      <c r="C10" s="18">
        <f t="shared" si="4"/>
        <v>0.6737199199999999</v>
      </c>
      <c r="D10" s="6"/>
      <c r="E10" s="25"/>
      <c r="F10" s="26">
        <f t="shared" si="0"/>
        <v>4</v>
      </c>
      <c r="G10" s="23">
        <f t="shared" si="1"/>
        <v>0.5366780099296177</v>
      </c>
      <c r="H10" s="23">
        <f t="shared" si="2"/>
        <v>0.5232991389062683</v>
      </c>
      <c r="I10" s="5"/>
      <c r="J10" s="5"/>
      <c r="K10" s="5"/>
      <c r="L10" s="10"/>
      <c r="M10" s="10"/>
      <c r="N10" s="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2.75">
      <c r="A11" s="4">
        <v>5</v>
      </c>
      <c r="B11" s="17">
        <f t="shared" si="3"/>
        <v>0.5239864304</v>
      </c>
      <c r="C11" s="18">
        <f t="shared" si="4"/>
        <v>0.6760135695999999</v>
      </c>
      <c r="D11" s="6"/>
      <c r="E11" s="25"/>
      <c r="F11" s="26">
        <f t="shared" si="0"/>
        <v>5</v>
      </c>
      <c r="G11" s="23">
        <f t="shared" si="1"/>
        <v>0.5320334713003666</v>
      </c>
      <c r="H11" s="23">
        <f t="shared" si="2"/>
        <v>0.5269445711434133</v>
      </c>
      <c r="I11" s="5"/>
      <c r="J11" s="5"/>
      <c r="K11" s="5"/>
      <c r="L11" s="10"/>
      <c r="M11" s="10"/>
      <c r="N11" s="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4">
        <v>6</v>
      </c>
      <c r="B12" s="17">
        <f t="shared" si="3"/>
        <v>0.523114843552</v>
      </c>
      <c r="C12" s="18">
        <f t="shared" si="4"/>
        <v>0.676885156448</v>
      </c>
      <c r="D12" s="6"/>
      <c r="E12" s="25"/>
      <c r="F12" s="26">
        <f t="shared" si="0"/>
        <v>6</v>
      </c>
      <c r="G12" s="23">
        <f t="shared" si="1"/>
        <v>0.5302578675055826</v>
      </c>
      <c r="H12" s="23">
        <f t="shared" si="2"/>
        <v>0.5283233576493308</v>
      </c>
      <c r="I12" s="5"/>
      <c r="J12" s="5"/>
      <c r="K12" s="5"/>
      <c r="L12" s="10"/>
      <c r="M12" s="10"/>
      <c r="N12" s="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>
      <c r="A13" s="4">
        <v>7</v>
      </c>
      <c r="B13" s="17">
        <f t="shared" si="3"/>
        <v>0.52278364054976</v>
      </c>
      <c r="C13" s="18">
        <f t="shared" si="4"/>
        <v>0.67721635945024</v>
      </c>
      <c r="D13" s="6"/>
      <c r="E13" s="25"/>
      <c r="F13" s="26">
        <f t="shared" si="0"/>
        <v>7</v>
      </c>
      <c r="G13" s="23">
        <f t="shared" si="1"/>
        <v>0.5295815856857519</v>
      </c>
      <c r="H13" s="23">
        <f t="shared" si="2"/>
        <v>0.5288463659646772</v>
      </c>
      <c r="I13" s="5"/>
      <c r="J13" s="5"/>
      <c r="K13" s="5"/>
      <c r="L13" s="10"/>
      <c r="M13" s="10"/>
      <c r="N13" s="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4">
        <v>8</v>
      </c>
      <c r="B14" s="17">
        <f t="shared" si="3"/>
        <v>0.5226577834089088</v>
      </c>
      <c r="C14" s="18">
        <f t="shared" si="4"/>
        <v>0.6773422165910912</v>
      </c>
      <c r="D14" s="6"/>
      <c r="E14" s="25"/>
      <c r="F14" s="26">
        <f t="shared" si="0"/>
        <v>8</v>
      </c>
      <c r="G14" s="23">
        <f t="shared" si="1"/>
        <v>0.5293243738610149</v>
      </c>
      <c r="H14" s="23">
        <f t="shared" si="2"/>
        <v>0.5290449750156715</v>
      </c>
      <c r="I14" s="5"/>
      <c r="J14" s="5"/>
      <c r="K14" s="5"/>
      <c r="L14" s="10"/>
      <c r="M14" s="10"/>
      <c r="N14" s="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4">
        <v>9</v>
      </c>
      <c r="B15" s="17">
        <f t="shared" si="3"/>
        <v>0.5226099576953853</v>
      </c>
      <c r="C15" s="18">
        <f t="shared" si="4"/>
        <v>0.6773900423046146</v>
      </c>
      <c r="D15" s="6"/>
      <c r="E15" s="25"/>
      <c r="F15" s="26">
        <f t="shared" si="0"/>
        <v>9</v>
      </c>
      <c r="G15" s="23">
        <f t="shared" si="1"/>
        <v>0.5292266008847897</v>
      </c>
      <c r="H15" s="23">
        <f t="shared" si="2"/>
        <v>0.529120427104167</v>
      </c>
      <c r="I15" s="5"/>
      <c r="J15" s="5"/>
      <c r="K15" s="5"/>
      <c r="L15" s="10"/>
      <c r="M15" s="10"/>
      <c r="N15" s="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4">
        <v>10</v>
      </c>
      <c r="B16" s="17">
        <f t="shared" si="3"/>
        <v>0.5225917839242464</v>
      </c>
      <c r="C16" s="18">
        <f t="shared" si="4"/>
        <v>0.6774082160757535</v>
      </c>
      <c r="D16" s="6"/>
      <c r="E16" s="25"/>
      <c r="F16" s="26">
        <f t="shared" si="0"/>
        <v>10</v>
      </c>
      <c r="G16" s="23">
        <f t="shared" si="1"/>
        <v>0.5291894424615821</v>
      </c>
      <c r="H16" s="23">
        <f t="shared" si="2"/>
        <v>0.5291490961043194</v>
      </c>
      <c r="I16" s="5"/>
      <c r="J16" s="5"/>
      <c r="K16" s="5"/>
      <c r="L16" s="10"/>
      <c r="M16" s="10"/>
      <c r="N16" s="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2.75">
      <c r="A17" s="4">
        <v>11</v>
      </c>
      <c r="B17" s="17">
        <f t="shared" si="3"/>
        <v>0.5225848778912137</v>
      </c>
      <c r="C17" s="18">
        <f t="shared" si="4"/>
        <v>0.6774151221087863</v>
      </c>
      <c r="D17" s="6"/>
      <c r="E17" s="25"/>
      <c r="F17" s="26">
        <f t="shared" si="0"/>
        <v>11</v>
      </c>
      <c r="G17" s="23">
        <f t="shared" si="1"/>
        <v>0.5291753215831091</v>
      </c>
      <c r="H17" s="23">
        <f t="shared" si="2"/>
        <v>0.5291599899210426</v>
      </c>
      <c r="I17" s="5"/>
      <c r="J17" s="5"/>
      <c r="K17" s="5"/>
      <c r="L17" s="10"/>
      <c r="M17" s="10"/>
      <c r="N17" s="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2.75">
      <c r="A18" s="4">
        <v>12</v>
      </c>
      <c r="B18" s="17">
        <f t="shared" si="3"/>
        <v>0.5225822535986612</v>
      </c>
      <c r="C18" s="18">
        <f t="shared" si="4"/>
        <v>0.6774177464013387</v>
      </c>
      <c r="D18" s="6"/>
      <c r="E18" s="25"/>
      <c r="F18" s="26">
        <f t="shared" si="0"/>
        <v>12</v>
      </c>
      <c r="G18" s="23">
        <f t="shared" si="1"/>
        <v>0.5291699555514308</v>
      </c>
      <c r="H18" s="23">
        <f t="shared" si="2"/>
        <v>0.5291641295131585</v>
      </c>
      <c r="I18" s="5"/>
      <c r="J18" s="5"/>
      <c r="K18" s="5"/>
      <c r="L18" s="10"/>
      <c r="M18" s="10"/>
      <c r="N18" s="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2.75">
      <c r="A19" s="4">
        <v>13</v>
      </c>
      <c r="B19" s="17">
        <f t="shared" si="3"/>
        <v>0.5225812563674912</v>
      </c>
      <c r="C19" s="18">
        <f t="shared" si="4"/>
        <v>0.6774187436325085</v>
      </c>
      <c r="D19" s="6"/>
      <c r="E19" s="25"/>
      <c r="F19" s="26">
        <f t="shared" si="0"/>
        <v>13</v>
      </c>
      <c r="G19" s="23">
        <f t="shared" si="1"/>
        <v>0.5291679164452621</v>
      </c>
      <c r="H19" s="23">
        <f t="shared" si="2"/>
        <v>0.5291657025497529</v>
      </c>
      <c r="I19" s="5"/>
      <c r="J19" s="5"/>
      <c r="K19" s="5"/>
      <c r="L19" s="10"/>
      <c r="M19" s="10"/>
      <c r="N19" s="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2.75">
      <c r="A20" s="4">
        <v>14</v>
      </c>
      <c r="B20" s="17">
        <f t="shared" si="3"/>
        <v>0.5225808774196466</v>
      </c>
      <c r="C20" s="18">
        <f t="shared" si="4"/>
        <v>0.6774191225803531</v>
      </c>
      <c r="D20" s="6"/>
      <c r="E20" s="25"/>
      <c r="F20" s="26">
        <f t="shared" si="0"/>
        <v>14</v>
      </c>
      <c r="G20" s="23">
        <f t="shared" si="1"/>
        <v>0.5291671415828773</v>
      </c>
      <c r="H20" s="23">
        <f t="shared" si="2"/>
        <v>0.5291663003024445</v>
      </c>
      <c r="I20" s="5"/>
      <c r="J20" s="5"/>
      <c r="K20" s="5"/>
      <c r="L20" s="10"/>
      <c r="M20" s="10"/>
      <c r="N20" s="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2.75">
      <c r="A21" s="4">
        <v>15</v>
      </c>
      <c r="B21" s="17">
        <f t="shared" si="3"/>
        <v>0.5225807334194656</v>
      </c>
      <c r="C21" s="18">
        <f t="shared" si="4"/>
        <v>0.6774192665805341</v>
      </c>
      <c r="D21" s="6"/>
      <c r="E21" s="25"/>
      <c r="F21" s="26">
        <f t="shared" si="0"/>
        <v>15</v>
      </c>
      <c r="G21" s="23">
        <f t="shared" si="1"/>
        <v>0.5291668471348765</v>
      </c>
      <c r="H21" s="23">
        <f t="shared" si="2"/>
        <v>0.5291665274482918</v>
      </c>
      <c r="I21" s="5"/>
      <c r="J21" s="5"/>
      <c r="K21" s="5"/>
      <c r="L21" s="10"/>
      <c r="M21" s="10"/>
      <c r="N21" s="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2.75">
      <c r="A22" s="4"/>
      <c r="B22" s="4"/>
      <c r="C22" s="4"/>
      <c r="D22" s="4"/>
      <c r="E22" s="27"/>
      <c r="F22" s="26"/>
      <c r="G22" s="5"/>
      <c r="H22" s="5"/>
      <c r="I22" s="5"/>
      <c r="J22" s="5"/>
      <c r="K22" s="5"/>
      <c r="L22" s="10"/>
      <c r="M22" s="10"/>
      <c r="N22" s="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2.75">
      <c r="A23" s="4"/>
      <c r="B23" s="4"/>
      <c r="C23" s="4"/>
      <c r="D23" s="4"/>
      <c r="E23" s="27"/>
      <c r="F23" s="26"/>
      <c r="G23" s="5"/>
      <c r="H23" s="5"/>
      <c r="I23" s="5"/>
      <c r="J23" s="5"/>
      <c r="K23" s="5"/>
      <c r="L23" s="10"/>
      <c r="M23" s="10"/>
      <c r="N23" s="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2.75">
      <c r="A24" s="4"/>
      <c r="B24" s="4"/>
      <c r="C24" s="4"/>
      <c r="D24" s="4"/>
      <c r="E24" s="4"/>
      <c r="F24" s="19"/>
      <c r="G24" s="5"/>
      <c r="H24" s="5"/>
      <c r="I24" s="5"/>
      <c r="J24" s="5"/>
      <c r="K24" s="5"/>
      <c r="L24" s="10"/>
      <c r="M24" s="10"/>
      <c r="N24" s="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2.75">
      <c r="A25" s="4"/>
      <c r="B25" s="14" t="s">
        <v>4</v>
      </c>
      <c r="C25" s="4"/>
      <c r="D25" s="19"/>
      <c r="E25" s="5"/>
      <c r="F25" s="5"/>
      <c r="G25" s="5"/>
      <c r="H25" s="5"/>
      <c r="I25" s="5"/>
      <c r="J25" s="5"/>
      <c r="K25" s="5"/>
      <c r="L25" s="10"/>
      <c r="M25" s="10"/>
      <c r="N25" s="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2.75">
      <c r="A26" s="4"/>
      <c r="B26" s="4"/>
      <c r="C26" s="4"/>
      <c r="D26" s="19"/>
      <c r="E26" s="5"/>
      <c r="F26" s="5"/>
      <c r="G26" s="5"/>
      <c r="H26" s="5"/>
      <c r="I26" s="5"/>
      <c r="J26" s="5"/>
      <c r="K26" s="5"/>
      <c r="L26" s="10"/>
      <c r="M26" s="10"/>
      <c r="N26" s="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2.75">
      <c r="A27" s="4"/>
      <c r="B27" s="5" t="s">
        <v>16</v>
      </c>
      <c r="C27" s="4"/>
      <c r="D27" s="19"/>
      <c r="E27" s="5"/>
      <c r="F27" s="5"/>
      <c r="G27" s="5"/>
      <c r="H27" s="5"/>
      <c r="I27" s="5"/>
      <c r="J27" s="5"/>
      <c r="K27" s="5"/>
      <c r="L27" s="10"/>
      <c r="M27" s="10"/>
      <c r="N27" s="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4"/>
      <c r="B28" s="5" t="s">
        <v>11</v>
      </c>
      <c r="C28" s="4"/>
      <c r="D28" s="19"/>
      <c r="E28" s="5"/>
      <c r="F28" s="5"/>
      <c r="G28" s="5"/>
      <c r="H28" s="3"/>
      <c r="I28" s="3"/>
      <c r="J28" s="5"/>
      <c r="K28" s="5"/>
      <c r="L28" s="10"/>
      <c r="M28" s="10"/>
      <c r="N28" s="3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4"/>
      <c r="B29" s="5" t="s">
        <v>14</v>
      </c>
      <c r="C29" s="4"/>
      <c r="D29" s="19"/>
      <c r="E29" s="5"/>
      <c r="F29" s="5"/>
      <c r="G29" s="5"/>
      <c r="H29" s="3"/>
      <c r="I29" s="3"/>
      <c r="J29" s="5"/>
      <c r="K29" s="5"/>
      <c r="L29" s="10"/>
      <c r="M29" s="10"/>
      <c r="N29" s="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4"/>
      <c r="B30" s="5" t="s">
        <v>17</v>
      </c>
      <c r="C30" s="4"/>
      <c r="D30" s="4"/>
      <c r="E30" s="2"/>
      <c r="F30" s="20"/>
      <c r="G30" s="3"/>
      <c r="H30" s="3"/>
      <c r="I30" s="3"/>
      <c r="J30" s="5"/>
      <c r="K30" s="5"/>
      <c r="L30" s="10"/>
      <c r="M30" s="10"/>
      <c r="N30" s="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4"/>
      <c r="B31" s="5" t="s">
        <v>15</v>
      </c>
      <c r="C31" s="4"/>
      <c r="D31" s="4"/>
      <c r="E31" s="2"/>
      <c r="F31" s="20"/>
      <c r="G31" s="3"/>
      <c r="H31" s="3"/>
      <c r="I31" s="3"/>
      <c r="J31" s="5"/>
      <c r="K31" s="5"/>
      <c r="L31" s="10"/>
      <c r="M31" s="10"/>
      <c r="N31" s="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4"/>
      <c r="B32" s="4"/>
      <c r="C32" s="4"/>
      <c r="D32" s="4"/>
      <c r="E32" s="2"/>
      <c r="F32" s="20"/>
      <c r="G32" s="3"/>
      <c r="H32" s="3"/>
      <c r="I32" s="3"/>
      <c r="J32" s="5"/>
      <c r="K32" s="5"/>
      <c r="L32" s="10"/>
      <c r="M32" s="10"/>
      <c r="N32" s="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4"/>
      <c r="B33" s="4"/>
      <c r="C33" s="4"/>
      <c r="D33" s="4"/>
      <c r="E33" s="4"/>
      <c r="F33" s="19"/>
      <c r="G33" s="5"/>
      <c r="H33" s="5"/>
      <c r="I33" s="5"/>
      <c r="J33" s="5"/>
      <c r="K33" s="5"/>
      <c r="L33" s="10"/>
      <c r="M33" s="10"/>
      <c r="N33" s="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4"/>
      <c r="B34" s="6"/>
      <c r="C34" s="4"/>
      <c r="D34" s="4"/>
      <c r="E34" s="4"/>
      <c r="F34" s="19"/>
      <c r="G34" s="5"/>
      <c r="H34" s="5"/>
      <c r="I34" s="5"/>
      <c r="J34" s="5"/>
      <c r="K34" s="5"/>
      <c r="L34" s="10"/>
      <c r="M34" s="10"/>
      <c r="N34" s="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4"/>
      <c r="B35" s="6"/>
      <c r="C35" s="4"/>
      <c r="D35" s="6"/>
      <c r="E35" s="6"/>
      <c r="F35" s="19"/>
      <c r="G35" s="5"/>
      <c r="H35" s="5"/>
      <c r="I35" s="5"/>
      <c r="J35" s="5"/>
      <c r="K35" s="5"/>
      <c r="L35" s="10"/>
      <c r="M35" s="10"/>
      <c r="N35" s="3"/>
      <c r="O35" s="10"/>
      <c r="P35" s="10"/>
      <c r="Q35" s="24" t="s">
        <v>5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4"/>
      <c r="B36" s="7"/>
      <c r="C36" s="8"/>
      <c r="D36" s="4"/>
      <c r="E36" s="4"/>
      <c r="F36" s="19"/>
      <c r="G36" s="5"/>
      <c r="H36" s="5"/>
      <c r="I36" s="5"/>
      <c r="J36" s="5"/>
      <c r="K36" s="5"/>
      <c r="L36" s="10"/>
      <c r="M36" s="10"/>
      <c r="N36" s="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4"/>
      <c r="B37" s="31" t="s">
        <v>24</v>
      </c>
      <c r="C37" s="9"/>
      <c r="D37" s="11"/>
      <c r="E37" s="11"/>
      <c r="F37" s="19"/>
      <c r="G37" s="5"/>
      <c r="H37" s="5"/>
      <c r="I37" s="5"/>
      <c r="J37" s="5"/>
      <c r="K37" s="5"/>
      <c r="L37" s="10"/>
      <c r="M37" s="10"/>
      <c r="N37" s="3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4"/>
      <c r="B38" s="31"/>
      <c r="C38" s="31"/>
      <c r="D38" s="11"/>
      <c r="E38" s="11"/>
      <c r="F38" s="19"/>
      <c r="G38" s="5"/>
      <c r="H38" s="5"/>
      <c r="I38" s="5"/>
      <c r="J38" s="5"/>
      <c r="K38" s="5"/>
      <c r="L38" s="10"/>
      <c r="M38" s="10"/>
      <c r="N38" s="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.75">
      <c r="A39" s="4"/>
      <c r="B39" s="31"/>
      <c r="C39" s="32" t="s">
        <v>18</v>
      </c>
      <c r="D39" s="11"/>
      <c r="E39" s="11"/>
      <c r="F39" s="19"/>
      <c r="G39" s="5"/>
      <c r="H39" s="5"/>
      <c r="I39" s="5"/>
      <c r="J39" s="5"/>
      <c r="K39" s="5"/>
      <c r="L39" s="10"/>
      <c r="M39" s="10"/>
      <c r="N39" s="3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.75">
      <c r="A40" s="29"/>
      <c r="B40" s="31"/>
      <c r="C40" s="32" t="s">
        <v>21</v>
      </c>
      <c r="D40" s="11"/>
      <c r="E40" s="11"/>
      <c r="F40" s="19"/>
      <c r="G40" s="5"/>
      <c r="H40" s="5"/>
      <c r="I40" s="5"/>
      <c r="J40" s="5"/>
      <c r="K40" s="5"/>
      <c r="L40" s="10"/>
      <c r="M40" s="10"/>
      <c r="N40" s="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4"/>
      <c r="B41" s="12"/>
      <c r="C41" s="4"/>
      <c r="D41" s="11"/>
      <c r="E41" s="11"/>
      <c r="F41" s="19"/>
      <c r="G41" s="5"/>
      <c r="H41" s="5"/>
      <c r="I41" s="5"/>
      <c r="J41" s="5"/>
      <c r="K41" s="5"/>
      <c r="L41" s="10"/>
      <c r="M41" s="10"/>
      <c r="N41" s="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.75">
      <c r="A42" s="19"/>
      <c r="B42" s="30" t="s">
        <v>19</v>
      </c>
      <c r="C42" s="13"/>
      <c r="D42" s="11"/>
      <c r="E42" s="11"/>
      <c r="F42" s="19"/>
      <c r="G42" s="5"/>
      <c r="H42" s="5"/>
      <c r="I42" s="5"/>
      <c r="J42" s="5"/>
      <c r="K42" s="5"/>
      <c r="L42" s="10"/>
      <c r="M42" s="10"/>
      <c r="N42" s="3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.75">
      <c r="A43" s="4"/>
      <c r="B43" s="30" t="s">
        <v>20</v>
      </c>
      <c r="C43" s="13"/>
      <c r="D43" s="11"/>
      <c r="E43" s="11"/>
      <c r="F43" s="19"/>
      <c r="G43" s="5"/>
      <c r="H43" s="5"/>
      <c r="I43" s="5"/>
      <c r="J43" s="5"/>
      <c r="K43" s="5"/>
      <c r="L43" s="10"/>
      <c r="M43" s="10"/>
      <c r="N43" s="3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4"/>
      <c r="B44" s="12"/>
      <c r="C44" s="13"/>
      <c r="D44" s="11"/>
      <c r="E44" s="11"/>
      <c r="F44" s="19"/>
      <c r="G44" s="5"/>
      <c r="H44" s="5"/>
      <c r="I44" s="5"/>
      <c r="J44" s="5"/>
      <c r="K44" s="5"/>
      <c r="L44" s="10"/>
      <c r="M44" s="10"/>
      <c r="N44" s="3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4"/>
      <c r="B45" s="12"/>
      <c r="C45" s="13"/>
      <c r="D45" s="11"/>
      <c r="E45" s="11"/>
      <c r="F45" s="19"/>
      <c r="G45" s="5"/>
      <c r="H45" s="5"/>
      <c r="I45" s="5"/>
      <c r="J45" s="5"/>
      <c r="K45" s="5"/>
      <c r="L45" s="10"/>
      <c r="M45" s="10"/>
      <c r="N45" s="3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.75">
      <c r="A46" s="4"/>
      <c r="B46" s="31"/>
      <c r="C46" s="32" t="s">
        <v>22</v>
      </c>
      <c r="D46" s="11"/>
      <c r="E46" s="11"/>
      <c r="F46" s="19"/>
      <c r="G46" s="5"/>
      <c r="H46" s="5"/>
      <c r="I46" s="5"/>
      <c r="J46" s="5"/>
      <c r="K46" s="5"/>
      <c r="L46" s="10"/>
      <c r="M46" s="10"/>
      <c r="N46" s="3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.75">
      <c r="A47" s="4"/>
      <c r="B47" s="31"/>
      <c r="C47" s="32" t="s">
        <v>23</v>
      </c>
      <c r="D47" s="11"/>
      <c r="E47" s="11"/>
      <c r="F47" s="19"/>
      <c r="G47" s="5"/>
      <c r="H47" s="5"/>
      <c r="I47" s="5"/>
      <c r="J47" s="5"/>
      <c r="K47" s="5"/>
      <c r="L47" s="10"/>
      <c r="M47" s="10"/>
      <c r="N47" s="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4"/>
      <c r="B48" s="12"/>
      <c r="C48" s="13"/>
      <c r="D48" s="11"/>
      <c r="E48" s="11"/>
      <c r="F48" s="19"/>
      <c r="G48" s="5"/>
      <c r="H48" s="5"/>
      <c r="I48" s="5"/>
      <c r="J48" s="5"/>
      <c r="K48" s="5"/>
      <c r="L48" s="10"/>
      <c r="M48" s="10"/>
      <c r="N48" s="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.75">
      <c r="A49" s="4"/>
      <c r="B49" s="30" t="s">
        <v>25</v>
      </c>
      <c r="C49" s="13"/>
      <c r="D49" s="11"/>
      <c r="E49" s="11"/>
      <c r="F49" s="19"/>
      <c r="G49" s="5"/>
      <c r="H49" s="5"/>
      <c r="I49" s="5"/>
      <c r="J49" s="5"/>
      <c r="K49" s="5"/>
      <c r="L49" s="10"/>
      <c r="M49" s="10"/>
      <c r="N49" s="3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.75">
      <c r="A50" s="4"/>
      <c r="B50" s="30" t="s">
        <v>26</v>
      </c>
      <c r="C50" s="13"/>
      <c r="D50" s="11"/>
      <c r="E50" s="11"/>
      <c r="F50" s="19"/>
      <c r="G50" s="5"/>
      <c r="H50" s="5"/>
      <c r="I50" s="5"/>
      <c r="J50" s="5"/>
      <c r="K50" s="5"/>
      <c r="L50" s="10"/>
      <c r="M50" s="10"/>
      <c r="N50" s="3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2.75">
      <c r="A51" s="4"/>
      <c r="B51" s="12"/>
      <c r="C51" s="13"/>
      <c r="D51" s="11"/>
      <c r="E51" s="11"/>
      <c r="F51" s="19"/>
      <c r="G51" s="5"/>
      <c r="H51" s="5"/>
      <c r="I51" s="5"/>
      <c r="J51" s="5"/>
      <c r="K51" s="5"/>
      <c r="L51" s="10"/>
      <c r="M51" s="10"/>
      <c r="N51" s="3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2.75">
      <c r="A52" s="4"/>
      <c r="B52" s="12"/>
      <c r="C52" s="13"/>
      <c r="D52" s="11"/>
      <c r="E52" s="11"/>
      <c r="F52" s="19"/>
      <c r="G52" s="5"/>
      <c r="H52" s="5"/>
      <c r="I52" s="5"/>
      <c r="J52" s="5"/>
      <c r="K52" s="5"/>
      <c r="L52" s="10"/>
      <c r="M52" s="10"/>
      <c r="N52" s="3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2.75">
      <c r="A53" s="4"/>
      <c r="B53" s="4"/>
      <c r="C53" s="4"/>
      <c r="D53" s="4"/>
      <c r="E53" s="4"/>
      <c r="F53" s="19"/>
      <c r="G53" s="5"/>
      <c r="H53" s="5"/>
      <c r="I53" s="5"/>
      <c r="J53" s="5"/>
      <c r="K53" s="5"/>
      <c r="L53" s="10"/>
      <c r="M53" s="10"/>
      <c r="N53" s="3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2.75">
      <c r="A54" s="4"/>
      <c r="B54" s="4"/>
      <c r="C54" s="4"/>
      <c r="D54" s="4"/>
      <c r="E54" s="4"/>
      <c r="F54" s="19"/>
      <c r="G54" s="5"/>
      <c r="H54" s="5"/>
      <c r="I54" s="5"/>
      <c r="J54" s="5"/>
      <c r="K54" s="5"/>
      <c r="L54" s="10"/>
      <c r="M54" s="10"/>
      <c r="N54" s="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2.75">
      <c r="A55" s="2"/>
      <c r="B55" s="2"/>
      <c r="C55" s="2"/>
      <c r="D55" s="2"/>
      <c r="E55" s="2"/>
      <c r="F55" s="20"/>
      <c r="G55" s="3"/>
      <c r="H55" s="3"/>
      <c r="I55" s="3"/>
      <c r="J55" s="3"/>
      <c r="K55" s="3"/>
      <c r="L55" s="3"/>
      <c r="M55" s="3"/>
      <c r="N55" s="3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2.75">
      <c r="A56" s="2"/>
      <c r="B56" s="2"/>
      <c r="C56" s="2"/>
      <c r="D56" s="2"/>
      <c r="E56" s="2"/>
      <c r="F56" s="20"/>
      <c r="G56" s="3"/>
      <c r="H56" s="3"/>
      <c r="I56" s="3"/>
      <c r="J56" s="3"/>
      <c r="K56" s="3"/>
      <c r="L56" s="3"/>
      <c r="M56" s="3"/>
      <c r="N56" s="3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2.75">
      <c r="A57" s="2"/>
      <c r="B57" s="2"/>
      <c r="C57" s="2"/>
      <c r="D57" s="2"/>
      <c r="E57" s="2"/>
      <c r="F57" s="20"/>
      <c r="G57" s="3"/>
      <c r="H57" s="3"/>
      <c r="I57" s="3"/>
      <c r="J57" s="3"/>
      <c r="K57" s="3"/>
      <c r="L57" s="3"/>
      <c r="M57" s="3"/>
      <c r="N57" s="3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2.75">
      <c r="A58" s="2"/>
      <c r="B58" s="2"/>
      <c r="C58" s="2"/>
      <c r="D58" s="2"/>
      <c r="E58" s="2"/>
      <c r="F58" s="20"/>
      <c r="G58" s="3"/>
      <c r="H58" s="3"/>
      <c r="I58" s="3"/>
      <c r="J58" s="3"/>
      <c r="K58" s="3"/>
      <c r="L58" s="3"/>
      <c r="M58" s="3"/>
      <c r="N58" s="3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2.75">
      <c r="A59" s="2"/>
      <c r="B59" s="2"/>
      <c r="C59" s="2"/>
      <c r="D59" s="2"/>
      <c r="E59" s="2"/>
      <c r="F59" s="20"/>
      <c r="G59" s="3"/>
      <c r="H59" s="3"/>
      <c r="I59" s="3"/>
      <c r="J59" s="3"/>
      <c r="K59" s="3"/>
      <c r="L59" s="3"/>
      <c r="M59" s="3"/>
      <c r="N59" s="3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2.75">
      <c r="A60" s="2"/>
      <c r="B60" s="2"/>
      <c r="C60" s="2"/>
      <c r="D60" s="2"/>
      <c r="E60" s="2"/>
      <c r="F60" s="20"/>
      <c r="G60" s="3"/>
      <c r="H60" s="3"/>
      <c r="I60" s="3"/>
      <c r="J60" s="3"/>
      <c r="K60" s="3"/>
      <c r="L60" s="3"/>
      <c r="M60" s="3"/>
      <c r="N60" s="3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2.75">
      <c r="A61" s="2"/>
      <c r="B61" s="2"/>
      <c r="C61" s="2"/>
      <c r="D61" s="2"/>
      <c r="E61" s="2"/>
      <c r="F61" s="20"/>
      <c r="G61" s="3"/>
      <c r="H61" s="3"/>
      <c r="I61" s="3"/>
      <c r="J61" s="3"/>
      <c r="K61" s="3"/>
      <c r="L61" s="3"/>
      <c r="M61" s="3" t="s">
        <v>5</v>
      </c>
      <c r="N61" s="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2.75">
      <c r="A62" s="2"/>
      <c r="B62" s="2"/>
      <c r="C62" s="2"/>
      <c r="D62" s="2"/>
      <c r="E62" s="2"/>
      <c r="F62" s="20"/>
      <c r="G62" s="3"/>
      <c r="H62" s="3"/>
      <c r="I62" s="3"/>
      <c r="J62" s="3"/>
      <c r="K62" s="3"/>
      <c r="L62" s="3"/>
      <c r="M62" s="3"/>
      <c r="N62" s="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2.75">
      <c r="A63" s="2"/>
      <c r="B63" s="2"/>
      <c r="C63" s="2"/>
      <c r="D63" s="2"/>
      <c r="E63" s="2"/>
      <c r="F63" s="20"/>
      <c r="G63" s="3"/>
      <c r="H63" s="3"/>
      <c r="I63" s="3"/>
      <c r="J63" s="3"/>
      <c r="K63" s="3"/>
      <c r="L63" s="3"/>
      <c r="M63" s="3"/>
      <c r="N63" s="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2.75">
      <c r="A64" s="2"/>
      <c r="B64" s="2"/>
      <c r="C64" s="2"/>
      <c r="D64" s="2"/>
      <c r="E64" s="2"/>
      <c r="F64" s="20"/>
      <c r="G64" s="3"/>
      <c r="H64" s="3"/>
      <c r="I64" s="3"/>
      <c r="J64" s="3"/>
      <c r="K64" s="3"/>
      <c r="L64" s="3"/>
      <c r="M64" s="3"/>
      <c r="N64" s="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2.75">
      <c r="A65" s="2"/>
      <c r="B65" s="2"/>
      <c r="C65" s="2"/>
      <c r="D65" s="2"/>
      <c r="E65" s="2"/>
      <c r="F65" s="20"/>
      <c r="G65" s="3"/>
      <c r="H65" s="3"/>
      <c r="I65" s="3"/>
      <c r="J65" s="3"/>
      <c r="K65" s="3"/>
      <c r="L65" s="3"/>
      <c r="M65" s="3"/>
      <c r="N65" s="3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2.75">
      <c r="A66" s="2"/>
      <c r="B66" s="2"/>
      <c r="C66" s="2"/>
      <c r="D66" s="2"/>
      <c r="E66" s="2"/>
      <c r="F66" s="20"/>
      <c r="G66" s="3"/>
      <c r="H66" s="3"/>
      <c r="I66" s="3"/>
      <c r="J66" s="3"/>
      <c r="K66" s="3"/>
      <c r="L66" s="3"/>
      <c r="M66" s="3"/>
      <c r="N66" s="3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2.75">
      <c r="A67" s="2"/>
      <c r="B67" s="2"/>
      <c r="C67" s="2"/>
      <c r="D67" s="2"/>
      <c r="E67" s="2"/>
      <c r="F67" s="20"/>
      <c r="G67" s="3"/>
      <c r="H67" s="3"/>
      <c r="I67" s="3"/>
      <c r="J67" s="3"/>
      <c r="K67" s="3"/>
      <c r="L67" s="3"/>
      <c r="M67" s="3"/>
      <c r="N67" s="3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2.75">
      <c r="A68" s="2"/>
      <c r="B68" s="2"/>
      <c r="C68" s="2"/>
      <c r="D68" s="2"/>
      <c r="E68" s="2"/>
      <c r="F68" s="20"/>
      <c r="G68" s="3"/>
      <c r="H68" s="3"/>
      <c r="I68" s="3"/>
      <c r="J68" s="3"/>
      <c r="K68" s="3"/>
      <c r="L68" s="3"/>
      <c r="M68" s="3"/>
      <c r="N68" s="3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2.75">
      <c r="A69" s="2"/>
      <c r="B69" s="2"/>
      <c r="C69" s="2"/>
      <c r="D69" s="2"/>
      <c r="E69" s="2"/>
      <c r="F69" s="20"/>
      <c r="G69" s="3"/>
      <c r="H69" s="3"/>
      <c r="I69" s="3"/>
      <c r="J69" s="3"/>
      <c r="K69" s="3"/>
      <c r="L69" s="3"/>
      <c r="M69" s="3"/>
      <c r="N69" s="3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2.75">
      <c r="A70" s="2"/>
      <c r="B70" s="2"/>
      <c r="C70" s="2"/>
      <c r="D70" s="2"/>
      <c r="E70" s="2"/>
      <c r="F70" s="20"/>
      <c r="G70" s="3"/>
      <c r="H70" s="3"/>
      <c r="I70" s="3"/>
      <c r="J70" s="3"/>
      <c r="K70" s="3"/>
      <c r="L70" s="3"/>
      <c r="M70" s="3"/>
      <c r="N70" s="3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2.75">
      <c r="A71" s="2"/>
      <c r="B71" s="2"/>
      <c r="C71" s="2"/>
      <c r="D71" s="2"/>
      <c r="E71" s="2"/>
      <c r="F71" s="20"/>
      <c r="G71" s="3"/>
      <c r="H71" s="3"/>
      <c r="I71" s="3"/>
      <c r="J71" s="3"/>
      <c r="K71" s="3"/>
      <c r="L71" s="3"/>
      <c r="M71" s="3"/>
      <c r="N71" s="3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2.75">
      <c r="A72" s="2"/>
      <c r="B72" s="2"/>
      <c r="C72" s="2"/>
      <c r="D72" s="2"/>
      <c r="E72" s="2"/>
      <c r="F72" s="20"/>
      <c r="G72" s="3"/>
      <c r="H72" s="3"/>
      <c r="I72" s="3"/>
      <c r="J72" s="3"/>
      <c r="K72" s="3"/>
      <c r="L72" s="3"/>
      <c r="M72" s="3"/>
      <c r="N72" s="3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2.75">
      <c r="A73" s="2"/>
      <c r="B73" s="2"/>
      <c r="C73" s="2"/>
      <c r="D73" s="2"/>
      <c r="E73" s="2"/>
      <c r="F73" s="20"/>
      <c r="G73" s="3"/>
      <c r="H73" s="3"/>
      <c r="I73" s="3"/>
      <c r="J73" s="3"/>
      <c r="K73" s="3"/>
      <c r="L73" s="3"/>
      <c r="M73" s="3"/>
      <c r="N73" s="3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2.75">
      <c r="A74" s="2"/>
      <c r="B74" s="2"/>
      <c r="C74" s="2"/>
      <c r="D74" s="2"/>
      <c r="E74" s="2"/>
      <c r="F74" s="20"/>
      <c r="G74" s="3"/>
      <c r="H74" s="3"/>
      <c r="I74" s="3"/>
      <c r="J74" s="3"/>
      <c r="K74" s="3"/>
      <c r="L74" s="3"/>
      <c r="M74" s="3"/>
      <c r="N74" s="3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2.75">
      <c r="A75" s="2"/>
      <c r="B75" s="2"/>
      <c r="C75" s="2"/>
      <c r="D75" s="2"/>
      <c r="E75" s="2"/>
      <c r="F75" s="20"/>
      <c r="G75" s="3"/>
      <c r="H75" s="3"/>
      <c r="I75" s="3"/>
      <c r="J75" s="3"/>
      <c r="K75" s="3"/>
      <c r="L75" s="3"/>
      <c r="M75" s="3"/>
      <c r="N75" s="3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2.75">
      <c r="A76" s="2"/>
      <c r="B76" s="2"/>
      <c r="C76" s="2"/>
      <c r="D76" s="2"/>
      <c r="E76" s="2"/>
      <c r="F76" s="20"/>
      <c r="G76" s="3"/>
      <c r="H76" s="3"/>
      <c r="I76" s="3"/>
      <c r="J76" s="3"/>
      <c r="K76" s="3"/>
      <c r="L76" s="3"/>
      <c r="M76" s="3"/>
      <c r="N76" s="3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2.75">
      <c r="A77" s="2"/>
      <c r="B77" s="2"/>
      <c r="C77" s="2"/>
      <c r="D77" s="2"/>
      <c r="E77" s="2"/>
      <c r="F77" s="20"/>
      <c r="G77" s="3"/>
      <c r="H77" s="3"/>
      <c r="I77" s="3"/>
      <c r="J77" s="3"/>
      <c r="K77" s="3"/>
      <c r="L77" s="3"/>
      <c r="M77" s="3"/>
      <c r="N77" s="3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Roolfs</dc:creator>
  <cp:keywords/>
  <dc:description/>
  <cp:lastModifiedBy>Roolfs</cp:lastModifiedBy>
  <dcterms:created xsi:type="dcterms:W3CDTF">2009-08-02T18:21:11Z</dcterms:created>
  <dcterms:modified xsi:type="dcterms:W3CDTF">2010-04-21T17:03:23Z</dcterms:modified>
  <cp:category/>
  <cp:version/>
  <cp:contentType/>
  <cp:contentStatus/>
</cp:coreProperties>
</file>