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80" windowHeight="9600" activeTab="0"/>
  </bookViews>
  <sheets>
    <sheet name="e-Funktion" sheetId="1" r:id="rId1"/>
    <sheet name="Zahl e" sheetId="2" r:id="rId2"/>
    <sheet name="Approximation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<sst xmlns="http://schemas.openxmlformats.org/spreadsheetml/2006/main" count="7" uniqueCount="7">
  <si>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Basis</t>
  </si>
  <si>
    <t>Potenzfunktion</t>
  </si>
  <si>
    <t>Ableitung</t>
  </si>
  <si>
    <t>Abweichung:</t>
  </si>
  <si>
    <t>Basis a:</t>
  </si>
  <si>
    <t>n</t>
  </si>
  <si>
    <t>Roolfs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</si>
</sst>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4">
    <font>
      <sz val="10"/>
      <name val="Arial"/>
      <family val="0"/>
    </font>
    <font>
      <sz val="10"/>
      <color indexed="54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sz val="9"/>
      <name val="Arial"/>
      <family val="0"/>
    </font>
    <font>
      <i/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.75"/>
      <name val="Arial"/>
      <family val="0"/>
    </font>
    <font>
      <sz val="11.25"/>
      <name val="Arial"/>
      <family val="0"/>
    </font>
    <font>
      <i/>
      <sz val="10"/>
      <color indexed="59"/>
      <name val="Arial"/>
      <family val="2"/>
    </font>
    <font>
      <i/>
      <sz val="10"/>
      <color indexed="54"/>
      <name val="Arial"/>
      <family val="2"/>
    </font>
    <font>
      <sz val="8.2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170" fontId="5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169" fontId="5" fillId="2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69" fontId="0" fillId="2" borderId="0" xfId="0" applyNumberFormat="1" applyFill="1" applyAlignment="1">
      <alignment/>
    </xf>
    <xf numFmtId="168" fontId="1" fillId="2" borderId="0" xfId="0" applyNumberFormat="1" applyFont="1" applyFill="1" applyAlignment="1">
      <alignment/>
    </xf>
    <xf numFmtId="169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168" fontId="2" fillId="2" borderId="0" xfId="0" applyNumberFormat="1" applyFont="1" applyFill="1" applyAlignment="1">
      <alignment/>
    </xf>
    <xf numFmtId="169" fontId="2" fillId="2" borderId="0" xfId="0" applyNumberFormat="1" applyFont="1" applyFill="1" applyAlignment="1">
      <alignment/>
    </xf>
    <xf numFmtId="167" fontId="5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/>
    </xf>
    <xf numFmtId="0" fontId="2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2825"/>
          <c:h val="0.99975"/>
        </c:manualLayout>
      </c:layout>
      <c:scatterChart>
        <c:scatterStyle val="smooth"/>
        <c:varyColors val="0"/>
        <c:ser>
          <c:idx val="0"/>
          <c:order val="0"/>
          <c:tx>
            <c:strRef>
              <c:f>'e-Funktion'!$B$1</c:f>
              <c:strCache>
                <c:ptCount val="1"/>
                <c:pt idx="0">
                  <c:v>Potenzfunktion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'e-Funktion'!$A$2:$A$62</c:f>
              <c:numCache/>
            </c:numRef>
          </c:xVal>
          <c:yVal>
            <c:numRef>
              <c:f>'e-Funktion'!$B$2:$B$62</c:f>
              <c:numCache/>
            </c:numRef>
          </c:yVal>
          <c:smooth val="1"/>
        </c:ser>
        <c:ser>
          <c:idx val="1"/>
          <c:order val="1"/>
          <c:tx>
            <c:strRef>
              <c:f>'e-Funktion'!$C$1</c:f>
              <c:strCache>
                <c:ptCount val="1"/>
                <c:pt idx="0">
                  <c:v>Ableitung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'e-Funktion'!$A$2:$A$62</c:f>
              <c:numCache/>
            </c:numRef>
          </c:xVal>
          <c:yVal>
            <c:numRef>
              <c:f>'e-Funktion'!$C$2:$C$62</c:f>
              <c:numCache/>
            </c:numRef>
          </c:yVal>
          <c:smooth val="1"/>
        </c:ser>
        <c:axId val="44514797"/>
        <c:axId val="65088854"/>
      </c:scatterChart>
      <c:valAx>
        <c:axId val="44514797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5088854"/>
        <c:crosses val="autoZero"/>
        <c:crossBetween val="midCat"/>
        <c:dispUnits/>
        <c:majorUnit val="1"/>
      </c:valAx>
      <c:valAx>
        <c:axId val="65088854"/>
        <c:scaling>
          <c:orientation val="minMax"/>
          <c:max val="7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4514797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425"/>
          <c:y val="0.8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'Zahl e'!$A$1:$A$22</c:f>
              <c:numCache/>
            </c:numRef>
          </c:xVal>
          <c:yVal>
            <c:numRef>
              <c:f>'Zahl e'!$B$1:$B$22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'Zahl e'!$A$1:$A$22</c:f>
              <c:numCache/>
            </c:numRef>
          </c:xVal>
          <c:yVal>
            <c:numRef>
              <c:f>'Zahl e'!$C$1:$C$22</c:f>
              <c:numCache/>
            </c:numRef>
          </c:yVal>
          <c:smooth val="1"/>
        </c:ser>
        <c:axId val="48928775"/>
        <c:axId val="37705792"/>
      </c:scatterChart>
      <c:valAx>
        <c:axId val="48928775"/>
        <c:scaling>
          <c:logBase val="10"/>
          <c:orientation val="minMax"/>
          <c:max val="100000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7705792"/>
        <c:crosses val="autoZero"/>
        <c:crossBetween val="midCat"/>
        <c:dispUnits/>
        <c:majorUnit val="10"/>
        <c:minorUnit val="10"/>
      </c:valAx>
      <c:valAx>
        <c:axId val="37705792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8928775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Approximation!$A$2:$A$62</c:f>
              <c:numCache/>
            </c:numRef>
          </c:xVal>
          <c:yVal>
            <c:numRef>
              <c:f>Approximation!$B$2:$B$62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Approximation!$A$2:$A$62</c:f>
              <c:numCache/>
            </c:numRef>
          </c:xVal>
          <c:yVal>
            <c:numRef>
              <c:f>Approximation!$C$2:$C$62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Approximation!$A$2:$A$62</c:f>
              <c:numCache/>
            </c:numRef>
          </c:xVal>
          <c:yVal>
            <c:numRef>
              <c:f>Approximation!$D$2:$D$62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Approximation!$A$2:$A$62</c:f>
              <c:numCache/>
            </c:numRef>
          </c:xVal>
          <c:yVal>
            <c:numRef>
              <c:f>Approximation!$E$2:$E$62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Approximation!$A$2:$A$62</c:f>
              <c:numCache/>
            </c:numRef>
          </c:xVal>
          <c:yVal>
            <c:numRef>
              <c:f>Approximation!$F$2:$F$62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Approximation!$A$2:$A$62</c:f>
              <c:numCache/>
            </c:numRef>
          </c:xVal>
          <c:yVal>
            <c:numRef>
              <c:f>Approximation!$G$2:$G$62</c:f>
              <c:numCache/>
            </c:numRef>
          </c:yVal>
          <c:smooth val="1"/>
        </c:ser>
        <c:axId val="3807809"/>
        <c:axId val="34270282"/>
      </c:scatterChart>
      <c:valAx>
        <c:axId val="3807809"/>
        <c:scaling>
          <c:orientation val="minMax"/>
          <c:max val="3"/>
          <c:min val="-3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4270282"/>
        <c:crosses val="autoZero"/>
        <c:crossBetween val="midCat"/>
        <c:dispUnits/>
      </c:valAx>
      <c:valAx>
        <c:axId val="34270282"/>
        <c:scaling>
          <c:orientation val="minMax"/>
          <c:max val="6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807809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6</xdr:row>
      <xdr:rowOff>28575</xdr:rowOff>
    </xdr:from>
    <xdr:to>
      <xdr:col>6</xdr:col>
      <xdr:colOff>76200</xdr:colOff>
      <xdr:row>12</xdr:row>
      <xdr:rowOff>66675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0001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5</xdr:col>
      <xdr:colOff>352425</xdr:colOff>
      <xdr:row>26</xdr:row>
      <xdr:rowOff>95250</xdr:rowOff>
    </xdr:to>
    <xdr:graphicFrame>
      <xdr:nvGraphicFramePr>
        <xdr:cNvPr id="2" name="Chart 4"/>
        <xdr:cNvGraphicFramePr/>
      </xdr:nvGraphicFramePr>
      <xdr:xfrm>
        <a:off x="762000" y="971550"/>
        <a:ext cx="33813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10</xdr:row>
      <xdr:rowOff>28575</xdr:rowOff>
    </xdr:from>
    <xdr:to>
      <xdr:col>6</xdr:col>
      <xdr:colOff>704850</xdr:colOff>
      <xdr:row>16</xdr:row>
      <xdr:rowOff>66675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6478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</xdr:row>
      <xdr:rowOff>19050</xdr:rowOff>
    </xdr:from>
    <xdr:to>
      <xdr:col>6</xdr:col>
      <xdr:colOff>9525</xdr:colOff>
      <xdr:row>23</xdr:row>
      <xdr:rowOff>9525</xdr:rowOff>
    </xdr:to>
    <xdr:graphicFrame>
      <xdr:nvGraphicFramePr>
        <xdr:cNvPr id="2" name="Chart 3"/>
        <xdr:cNvGraphicFramePr/>
      </xdr:nvGraphicFramePr>
      <xdr:xfrm>
        <a:off x="266700" y="342900"/>
        <a:ext cx="47053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3</xdr:row>
      <xdr:rowOff>104775</xdr:rowOff>
    </xdr:from>
    <xdr:to>
      <xdr:col>7</xdr:col>
      <xdr:colOff>704850</xdr:colOff>
      <xdr:row>9</xdr:row>
      <xdr:rowOff>142875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5905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</xdr:row>
      <xdr:rowOff>66675</xdr:rowOff>
    </xdr:from>
    <xdr:to>
      <xdr:col>7</xdr:col>
      <xdr:colOff>361950</xdr:colOff>
      <xdr:row>25</xdr:row>
      <xdr:rowOff>85725</xdr:rowOff>
    </xdr:to>
    <xdr:graphicFrame>
      <xdr:nvGraphicFramePr>
        <xdr:cNvPr id="2" name="Chart 9"/>
        <xdr:cNvGraphicFramePr/>
      </xdr:nvGraphicFramePr>
      <xdr:xfrm>
        <a:off x="1714500" y="390525"/>
        <a:ext cx="39243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656"/>
  <sheetViews>
    <sheetView showGridLines="0" showRowColHeaders="0" tabSelected="1" showOutlineSymbols="0" workbookViewId="0" topLeftCell="A1">
      <selection activeCell="N44" sqref="N44"/>
    </sheetView>
  </sheetViews>
  <sheetFormatPr defaultColWidth="11.421875" defaultRowHeight="12.75"/>
  <cols>
    <col min="5" max="5" width="11.140625" style="0" customWidth="1"/>
    <col min="6" max="6" width="10.57421875" style="0" customWidth="1"/>
    <col min="7" max="7" width="16.28125" style="0" customWidth="1"/>
  </cols>
  <sheetData>
    <row r="1" spans="1:15" ht="12.75">
      <c r="A1" s="1"/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>
        <v>-3</v>
      </c>
      <c r="B2" s="1">
        <f>POWER($E$2,A2)</f>
        <v>0.09941301468539847</v>
      </c>
      <c r="C2" s="1">
        <f>B2*LN($E$2)</f>
        <v>0.07649739494643068</v>
      </c>
      <c r="D2" s="1">
        <f>C2-B2</f>
        <v>-0.022915619738967788</v>
      </c>
      <c r="E2" s="1">
        <f>2*F3/30000+2</f>
        <v>2.1586666666666665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>
        <f>A2+0.1</f>
        <v>-2.9</v>
      </c>
      <c r="B3" s="1">
        <f aca="true" t="shared" si="0" ref="B3:B62">POWER($E$2,A3)</f>
        <v>0.10736477108044898</v>
      </c>
      <c r="C3" s="1">
        <f aca="true" t="shared" si="1" ref="C3:C62">B3*LN($E$2)</f>
        <v>0.08261619791599126</v>
      </c>
      <c r="D3" s="1">
        <f aca="true" t="shared" si="2" ref="D3:D62">C3-B3</f>
        <v>-0.02474857316445772</v>
      </c>
      <c r="E3" s="1" t="s">
        <v>0</v>
      </c>
      <c r="F3" s="1">
        <v>2380</v>
      </c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>
        <f aca="true" t="shared" si="3" ref="A4:A62">A3+0.1</f>
        <v>-2.8</v>
      </c>
      <c r="B4" s="1">
        <f t="shared" si="0"/>
        <v>0.11595256522132501</v>
      </c>
      <c r="C4" s="1">
        <f t="shared" si="1"/>
        <v>0.08922442604580097</v>
      </c>
      <c r="D4" s="1">
        <f t="shared" si="2"/>
        <v>-0.026728139175524038</v>
      </c>
      <c r="E4" s="3" t="s">
        <v>4</v>
      </c>
      <c r="F4" s="7">
        <f>E2</f>
        <v>2.1586666666666665</v>
      </c>
      <c r="G4" s="2"/>
      <c r="H4" s="5"/>
      <c r="I4" s="5"/>
      <c r="J4" s="5"/>
      <c r="K4" s="5"/>
      <c r="L4" s="5"/>
      <c r="M4" s="5"/>
      <c r="N4" s="5"/>
      <c r="O4" s="5"/>
    </row>
    <row r="5" spans="1:15" ht="12.75">
      <c r="A5" s="1">
        <f t="shared" si="3"/>
        <v>-2.6999999999999997</v>
      </c>
      <c r="B5" s="1">
        <f t="shared" si="0"/>
        <v>0.12522727190775856</v>
      </c>
      <c r="C5" s="1">
        <f t="shared" si="1"/>
        <v>0.0963612270235166</v>
      </c>
      <c r="D5" s="1">
        <f t="shared" si="2"/>
        <v>-0.028866044884241965</v>
      </c>
      <c r="E5" s="3" t="s">
        <v>3</v>
      </c>
      <c r="F5" s="4">
        <f>D64</f>
        <v>-31.020681590565466</v>
      </c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1">
        <f t="shared" si="3"/>
        <v>-2.5999999999999996</v>
      </c>
      <c r="B6" s="1">
        <f t="shared" si="0"/>
        <v>0.13524383526597147</v>
      </c>
      <c r="C6" s="1">
        <f t="shared" si="1"/>
        <v>0.1040688798458759</v>
      </c>
      <c r="D6" s="1">
        <f t="shared" si="2"/>
        <v>-0.031174955420095574</v>
      </c>
      <c r="E6" s="6"/>
      <c r="F6" s="6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1">
        <f t="shared" si="3"/>
        <v>-2.4999999999999996</v>
      </c>
      <c r="B7" s="1">
        <f t="shared" si="0"/>
        <v>0.14606159424220438</v>
      </c>
      <c r="C7" s="1">
        <f t="shared" si="1"/>
        <v>0.11239304528295654</v>
      </c>
      <c r="D7" s="1">
        <f t="shared" si="2"/>
        <v>-0.03366854895924784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1">
        <f t="shared" si="3"/>
        <v>-2.3999999999999995</v>
      </c>
      <c r="B8" s="1">
        <f t="shared" si="0"/>
        <v>0.15774463413152087</v>
      </c>
      <c r="C8" s="1">
        <f t="shared" si="1"/>
        <v>0.12138303637633815</v>
      </c>
      <c r="D8" s="1">
        <f t="shared" si="2"/>
        <v>-0.03636159775518272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1">
        <f t="shared" si="3"/>
        <v>-2.2999999999999994</v>
      </c>
      <c r="B9" s="1">
        <f t="shared" si="0"/>
        <v>0.17036216622437322</v>
      </c>
      <c r="C9" s="1">
        <f t="shared" si="1"/>
        <v>0.13109211057362188</v>
      </c>
      <c r="D9" s="1">
        <f t="shared" si="2"/>
        <v>-0.03927005565075134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1">
        <f t="shared" si="3"/>
        <v>-2.1999999999999993</v>
      </c>
      <c r="B10" s="1">
        <f t="shared" si="0"/>
        <v>0.1839889378199869</v>
      </c>
      <c r="C10" s="1">
        <f t="shared" si="1"/>
        <v>0.14157778522993597</v>
      </c>
      <c r="D10" s="1">
        <f t="shared" si="2"/>
        <v>-0.04241115259005093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1">
        <f t="shared" si="3"/>
        <v>-2.099999999999999</v>
      </c>
      <c r="B11" s="1">
        <f t="shared" si="0"/>
        <v>0.19870567503551684</v>
      </c>
      <c r="C11" s="1">
        <f t="shared" si="1"/>
        <v>0.15290217834548425</v>
      </c>
      <c r="D11" s="1">
        <f t="shared" si="2"/>
        <v>-0.045803496690032586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1">
        <f t="shared" si="3"/>
        <v>-1.9999999999999991</v>
      </c>
      <c r="B12" s="1">
        <f t="shared" si="0"/>
        <v>0.21459956103421365</v>
      </c>
      <c r="C12" s="1">
        <f t="shared" si="1"/>
        <v>0.16513237655769517</v>
      </c>
      <c r="D12" s="1">
        <f t="shared" si="2"/>
        <v>-0.04946718447651849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1">
        <f t="shared" si="3"/>
        <v>-1.899999999999999</v>
      </c>
      <c r="B13" s="1">
        <f t="shared" si="0"/>
        <v>0.23176475250566259</v>
      </c>
      <c r="C13" s="1">
        <f t="shared" si="1"/>
        <v>0.1783408325679865</v>
      </c>
      <c r="D13" s="1">
        <f t="shared" si="2"/>
        <v>-0.05342391993767609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1">
        <f t="shared" si="3"/>
        <v>-1.799999999999999</v>
      </c>
      <c r="B14" s="1">
        <f t="shared" si="0"/>
        <v>0.2503029374577671</v>
      </c>
      <c r="C14" s="1">
        <f t="shared" si="1"/>
        <v>0.19260579435753583</v>
      </c>
      <c r="D14" s="1">
        <f t="shared" si="2"/>
        <v>-0.057697143100231274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1">
        <f t="shared" si="3"/>
        <v>-1.6999999999999988</v>
      </c>
      <c r="B15" s="1">
        <f t="shared" si="0"/>
        <v>0.2703239376248816</v>
      </c>
      <c r="C15" s="1">
        <f t="shared" si="1"/>
        <v>0.20801176873476457</v>
      </c>
      <c r="D15" s="1">
        <f t="shared" si="2"/>
        <v>-0.06231216889011704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1">
        <f t="shared" si="3"/>
        <v>-1.5999999999999988</v>
      </c>
      <c r="B16" s="1">
        <f t="shared" si="0"/>
        <v>0.29194635906081057</v>
      </c>
      <c r="C16" s="1">
        <f t="shared" si="1"/>
        <v>0.22465002196063089</v>
      </c>
      <c r="D16" s="1">
        <f t="shared" si="2"/>
        <v>-0.06729633710017968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1">
        <f t="shared" si="3"/>
        <v>-1.4999999999999987</v>
      </c>
      <c r="B17" s="1">
        <f t="shared" si="0"/>
        <v>0.3152982947708387</v>
      </c>
      <c r="C17" s="1">
        <f t="shared" si="1"/>
        <v>0.24261912041747566</v>
      </c>
      <c r="D17" s="1">
        <f t="shared" si="2"/>
        <v>-0.07267917435336305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1">
        <f t="shared" si="3"/>
        <v>-1.3999999999999986</v>
      </c>
      <c r="B18" s="1">
        <f t="shared" si="0"/>
        <v>0.34051808354524327</v>
      </c>
      <c r="C18" s="1">
        <f t="shared" si="1"/>
        <v>0.26202551452438877</v>
      </c>
      <c r="D18" s="1">
        <f t="shared" si="2"/>
        <v>-0.0784925690208545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1">
        <f t="shared" si="3"/>
        <v>-1.2999999999999985</v>
      </c>
      <c r="B19" s="1">
        <f t="shared" si="0"/>
        <v>0.3677551294896806</v>
      </c>
      <c r="C19" s="1">
        <f t="shared" si="1"/>
        <v>0.28298416935825865</v>
      </c>
      <c r="D19" s="1">
        <f t="shared" si="2"/>
        <v>-0.08477096013142194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>
        <f t="shared" si="3"/>
        <v>-1.1999999999999984</v>
      </c>
      <c r="B20" s="1">
        <f t="shared" si="0"/>
        <v>0.397170787107412</v>
      </c>
      <c r="C20" s="1">
        <f t="shared" si="1"/>
        <v>0.3056192457163553</v>
      </c>
      <c r="D20" s="1">
        <f t="shared" si="2"/>
        <v>-0.0915515413910567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>
        <f t="shared" si="3"/>
        <v>-1.0999999999999983</v>
      </c>
      <c r="B21" s="1">
        <f t="shared" si="0"/>
        <v>0.42893931717666933</v>
      </c>
      <c r="C21" s="1">
        <f t="shared" si="1"/>
        <v>0.33006483565511896</v>
      </c>
      <c r="D21" s="1">
        <f t="shared" si="2"/>
        <v>-0.09887448152155037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>
        <f t="shared" si="3"/>
        <v>-0.9999999999999983</v>
      </c>
      <c r="B22" s="1">
        <f t="shared" si="0"/>
        <v>0.4632489190858561</v>
      </c>
      <c r="C22" s="1">
        <f t="shared" si="1"/>
        <v>0.3564657568625448</v>
      </c>
      <c r="D22" s="1">
        <f t="shared" si="2"/>
        <v>-0.1067831622233113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>
        <f t="shared" si="3"/>
        <v>-0.8999999999999984</v>
      </c>
      <c r="B23" s="1">
        <f t="shared" si="0"/>
        <v>0.500302845742224</v>
      </c>
      <c r="C23" s="1">
        <f t="shared" si="1"/>
        <v>0.38497841057009374</v>
      </c>
      <c r="D23" s="1">
        <f t="shared" si="2"/>
        <v>-0.1153244351721302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>
        <f t="shared" si="3"/>
        <v>-0.7999999999999984</v>
      </c>
      <c r="B24" s="1">
        <f t="shared" si="0"/>
        <v>0.5403206076588334</v>
      </c>
      <c r="C24" s="1">
        <f t="shared" si="1"/>
        <v>0.41577170808646746</v>
      </c>
      <c r="D24" s="1">
        <f t="shared" si="2"/>
        <v>-0.12454889957236592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>
        <f t="shared" si="3"/>
        <v>-0.6999999999999984</v>
      </c>
      <c r="B25" s="1">
        <f t="shared" si="0"/>
        <v>0.5835392733529112</v>
      </c>
      <c r="C25" s="1">
        <f t="shared" si="1"/>
        <v>0.4490280714421119</v>
      </c>
      <c r="D25" s="1">
        <f t="shared" si="2"/>
        <v>-0.13451120191079935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>
        <f t="shared" si="3"/>
        <v>-0.5999999999999984</v>
      </c>
      <c r="B26" s="1">
        <f t="shared" si="0"/>
        <v>0.6302148737592699</v>
      </c>
      <c r="C26" s="1">
        <f t="shared" si="1"/>
        <v>0.4849445140723487</v>
      </c>
      <c r="D26" s="1">
        <f t="shared" si="2"/>
        <v>-0.1452703596869212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>
        <f t="shared" si="3"/>
        <v>-0.49999999999999845</v>
      </c>
      <c r="B27" s="1">
        <f t="shared" si="0"/>
        <v>0.6806239189786505</v>
      </c>
      <c r="C27" s="1">
        <f t="shared" si="1"/>
        <v>0.5237338079411908</v>
      </c>
      <c r="D27" s="1">
        <f t="shared" si="2"/>
        <v>-0.15689011103745965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>
        <f t="shared" si="3"/>
        <v>-0.39999999999999847</v>
      </c>
      <c r="B28" s="1">
        <f t="shared" si="0"/>
        <v>0.7350650363463317</v>
      </c>
      <c r="C28" s="1">
        <f t="shared" si="1"/>
        <v>0.5656257440199806</v>
      </c>
      <c r="D28" s="1">
        <f t="shared" si="2"/>
        <v>-0.16943929232635113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>
        <f t="shared" si="3"/>
        <v>-0.2999999999999985</v>
      </c>
      <c r="B29" s="1">
        <f t="shared" si="0"/>
        <v>0.7938607395250571</v>
      </c>
      <c r="C29" s="1">
        <f t="shared" si="1"/>
        <v>0.6108684935880275</v>
      </c>
      <c r="D29" s="1">
        <f t="shared" si="2"/>
        <v>-0.18299224593702956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>
        <f t="shared" si="3"/>
        <v>-0.19999999999999848</v>
      </c>
      <c r="B30" s="1">
        <f t="shared" si="0"/>
        <v>0.8573593391025333</v>
      </c>
      <c r="C30" s="1">
        <f t="shared" si="1"/>
        <v>0.6597300784197057</v>
      </c>
      <c r="D30" s="1">
        <f t="shared" si="2"/>
        <v>-0.1976292606828276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>
        <f t="shared" si="3"/>
        <v>-0.09999999999999848</v>
      </c>
      <c r="B31" s="1">
        <f t="shared" si="0"/>
        <v>0.9259370060120365</v>
      </c>
      <c r="C31" s="1">
        <f t="shared" si="1"/>
        <v>0.7124999585675165</v>
      </c>
      <c r="D31" s="1">
        <f t="shared" si="2"/>
        <v>-0.21343704744452008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>
        <f t="shared" si="3"/>
        <v>1.5265566588595902E-15</v>
      </c>
      <c r="B32" s="1">
        <f t="shared" si="0"/>
        <v>1.000000000000001</v>
      </c>
      <c r="C32" s="1">
        <f t="shared" si="1"/>
        <v>0.7694907471472798</v>
      </c>
      <c r="D32" s="1">
        <f t="shared" si="2"/>
        <v>-0.23050925285272128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>
        <f t="shared" si="3"/>
        <v>0.10000000000000153</v>
      </c>
      <c r="B33" s="1">
        <f t="shared" si="0"/>
        <v>1.079987076342214</v>
      </c>
      <c r="C33" s="1">
        <f t="shared" si="1"/>
        <v>0.8310400622839755</v>
      </c>
      <c r="D33" s="1">
        <f t="shared" si="2"/>
        <v>-0.24894701405823838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>
        <f t="shared" si="3"/>
        <v>0.20000000000000154</v>
      </c>
      <c r="B34" s="1">
        <f t="shared" si="0"/>
        <v>1.1663720850662016</v>
      </c>
      <c r="C34" s="1">
        <f t="shared" si="1"/>
        <v>0.8975125271893211</v>
      </c>
      <c r="D34" s="1">
        <f t="shared" si="2"/>
        <v>-0.26885955787688054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>
        <f t="shared" si="3"/>
        <v>0.30000000000000154</v>
      </c>
      <c r="B35" s="1">
        <f t="shared" si="0"/>
        <v>1.2596667780778177</v>
      </c>
      <c r="C35" s="1">
        <f t="shared" si="1"/>
        <v>0.9693019302197056</v>
      </c>
      <c r="D35" s="1">
        <f t="shared" si="2"/>
        <v>-0.2903648478581121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>
        <f t="shared" si="3"/>
        <v>0.4000000000000016</v>
      </c>
      <c r="B36" s="1">
        <f t="shared" si="0"/>
        <v>1.360423840821677</v>
      </c>
      <c r="C36" s="1">
        <f t="shared" si="1"/>
        <v>1.0468335577108432</v>
      </c>
      <c r="D36" s="1">
        <f t="shared" si="2"/>
        <v>-0.3135902831108339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>
        <f t="shared" si="3"/>
        <v>0.5000000000000016</v>
      </c>
      <c r="B37" s="1">
        <f t="shared" si="0"/>
        <v>1.4692401664352468</v>
      </c>
      <c r="C37" s="1">
        <f t="shared" si="1"/>
        <v>1.1305667134090505</v>
      </c>
      <c r="D37" s="1">
        <f t="shared" si="2"/>
        <v>-0.33867345302619634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>
        <f t="shared" si="3"/>
        <v>0.6000000000000015</v>
      </c>
      <c r="B38" s="1">
        <f t="shared" si="0"/>
        <v>1.586760391792948</v>
      </c>
      <c r="C38" s="1">
        <f t="shared" si="1"/>
        <v>1.2209974394244647</v>
      </c>
      <c r="D38" s="1">
        <f t="shared" si="2"/>
        <v>-0.36576295236848333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>
        <f t="shared" si="3"/>
        <v>0.7000000000000015</v>
      </c>
      <c r="B39" s="1">
        <f t="shared" si="0"/>
        <v>1.7136807163880898</v>
      </c>
      <c r="C39" s="1">
        <f t="shared" si="1"/>
        <v>1.3186614548253555</v>
      </c>
      <c r="D39" s="1">
        <f t="shared" si="2"/>
        <v>-0.39501926156273437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>
        <f t="shared" si="3"/>
        <v>0.8000000000000015</v>
      </c>
      <c r="B40" s="1">
        <f t="shared" si="0"/>
        <v>1.8507530266760015</v>
      </c>
      <c r="C40" s="1">
        <f t="shared" si="1"/>
        <v>1.4241373292820043</v>
      </c>
      <c r="D40" s="1">
        <f t="shared" si="2"/>
        <v>-0.4266156973939972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>
        <f t="shared" si="3"/>
        <v>0.9000000000000015</v>
      </c>
      <c r="B41" s="1">
        <f t="shared" si="0"/>
        <v>1.998789350311316</v>
      </c>
      <c r="C41" s="1">
        <f t="shared" si="1"/>
        <v>1.538049910561079</v>
      </c>
      <c r="D41" s="1">
        <f t="shared" si="2"/>
        <v>-0.4607394397502371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>
        <f t="shared" si="3"/>
        <v>1.0000000000000016</v>
      </c>
      <c r="B42" s="1">
        <f t="shared" si="0"/>
        <v>2.158666666666669</v>
      </c>
      <c r="C42" s="1">
        <f t="shared" si="1"/>
        <v>1.6610740261752615</v>
      </c>
      <c r="D42" s="1">
        <f t="shared" si="2"/>
        <v>-0.4975926404914077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>
        <f t="shared" si="3"/>
        <v>1.1000000000000016</v>
      </c>
      <c r="B43" s="1">
        <f t="shared" si="0"/>
        <v>2.331332102130726</v>
      </c>
      <c r="C43" s="1">
        <f t="shared" si="1"/>
        <v>1.7939384811170087</v>
      </c>
      <c r="D43" s="1">
        <f t="shared" si="2"/>
        <v>-0.5373936210137171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>
        <f t="shared" si="3"/>
        <v>1.2000000000000017</v>
      </c>
      <c r="B44" s="1">
        <f t="shared" si="0"/>
        <v>2.5178085409629074</v>
      </c>
      <c r="C44" s="1">
        <f t="shared" si="1"/>
        <v>1.9374303753593478</v>
      </c>
      <c r="D44" s="1">
        <f t="shared" si="2"/>
        <v>-0.5803781656035596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>
        <f t="shared" si="3"/>
        <v>1.3000000000000018</v>
      </c>
      <c r="B45" s="1">
        <f t="shared" si="0"/>
        <v>2.7192006849439827</v>
      </c>
      <c r="C45" s="1">
        <f t="shared" si="1"/>
        <v>2.0923997667009377</v>
      </c>
      <c r="D45" s="1">
        <f t="shared" si="2"/>
        <v>-0.626800918243045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>
        <f t="shared" si="3"/>
        <v>1.400000000000002</v>
      </c>
      <c r="B46" s="1">
        <f t="shared" si="0"/>
        <v>2.9367015977203947</v>
      </c>
      <c r="C46" s="1">
        <f t="shared" si="1"/>
        <v>2.2597647065784745</v>
      </c>
      <c r="D46" s="1">
        <f t="shared" si="2"/>
        <v>-0.6769368911419202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>
        <f t="shared" si="3"/>
        <v>1.500000000000002</v>
      </c>
      <c r="B47" s="1">
        <f t="shared" si="0"/>
        <v>3.1715997726115535</v>
      </c>
      <c r="C47" s="1">
        <f t="shared" si="1"/>
        <v>2.4405166786790042</v>
      </c>
      <c r="D47" s="1">
        <f t="shared" si="2"/>
        <v>-0.7310830939325492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>
        <f t="shared" si="3"/>
        <v>1.600000000000002</v>
      </c>
      <c r="B48" s="1">
        <f t="shared" si="0"/>
        <v>3.4252867657503785</v>
      </c>
      <c r="C48" s="1">
        <f t="shared" si="1"/>
        <v>2.6357264725709455</v>
      </c>
      <c r="D48" s="1">
        <f t="shared" si="2"/>
        <v>-0.789560293179433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>
        <f t="shared" si="3"/>
        <v>1.7000000000000022</v>
      </c>
      <c r="B49" s="1">
        <f t="shared" si="0"/>
        <v>3.6992654397764255</v>
      </c>
      <c r="C49" s="1">
        <f t="shared" si="1"/>
        <v>2.846550527149669</v>
      </c>
      <c r="D49" s="1">
        <f t="shared" si="2"/>
        <v>-0.8527149126267566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>
        <f t="shared" si="3"/>
        <v>1.8000000000000023</v>
      </c>
      <c r="B50" s="1">
        <f t="shared" si="0"/>
        <v>3.995158866917931</v>
      </c>
      <c r="C50" s="1">
        <f t="shared" si="1"/>
        <v>3.0742377814767554</v>
      </c>
      <c r="D50" s="1">
        <f t="shared" si="2"/>
        <v>-0.9209210854411758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>
        <f t="shared" si="3"/>
        <v>1.9000000000000024</v>
      </c>
      <c r="B51" s="1">
        <f t="shared" si="0"/>
        <v>4.314719944205364</v>
      </c>
      <c r="C51" s="1">
        <f t="shared" si="1"/>
        <v>3.3201370735978513</v>
      </c>
      <c r="D51" s="1">
        <f t="shared" si="2"/>
        <v>-0.9945828706075126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>
        <f t="shared" si="3"/>
        <v>2.000000000000002</v>
      </c>
      <c r="B52" s="1">
        <f t="shared" si="0"/>
        <v>4.659841777777785</v>
      </c>
      <c r="C52" s="1">
        <f t="shared" si="1"/>
        <v>3.5857051311703327</v>
      </c>
      <c r="D52" s="1">
        <f t="shared" si="2"/>
        <v>-1.0741366466074527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>
        <f t="shared" si="3"/>
        <v>2.1000000000000023</v>
      </c>
      <c r="B53" s="1">
        <f t="shared" si="0"/>
        <v>5.032568897799529</v>
      </c>
      <c r="C53" s="1">
        <f t="shared" si="1"/>
        <v>3.872515201237918</v>
      </c>
      <c r="D53" s="1">
        <f t="shared" si="2"/>
        <v>-1.1600536965616115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>
        <f t="shared" si="3"/>
        <v>2.2000000000000024</v>
      </c>
      <c r="B54" s="1">
        <f t="shared" si="0"/>
        <v>5.435109370425265</v>
      </c>
      <c r="C54" s="1">
        <f t="shared" si="1"/>
        <v>4.182266370275714</v>
      </c>
      <c r="D54" s="1">
        <f t="shared" si="2"/>
        <v>-1.252843000149551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>
        <f t="shared" si="3"/>
        <v>2.3000000000000025</v>
      </c>
      <c r="B55" s="1">
        <f t="shared" si="0"/>
        <v>5.869847878565747</v>
      </c>
      <c r="C55" s="1">
        <f t="shared" si="1"/>
        <v>4.5167936297184275</v>
      </c>
      <c r="D55" s="1">
        <f t="shared" si="2"/>
        <v>-1.3530542488473198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>
        <f t="shared" si="3"/>
        <v>2.4000000000000026</v>
      </c>
      <c r="B56" s="1">
        <f t="shared" si="0"/>
        <v>6.339359848945761</v>
      </c>
      <c r="C56" s="1">
        <f t="shared" si="1"/>
        <v>4.8780787466007345</v>
      </c>
      <c r="D56" s="1">
        <f t="shared" si="2"/>
        <v>-1.4612811023450263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>
        <f t="shared" si="3"/>
        <v>2.5000000000000027</v>
      </c>
      <c r="B57" s="1">
        <f t="shared" si="0"/>
        <v>6.8464267091441435</v>
      </c>
      <c r="C57" s="1">
        <f t="shared" si="1"/>
        <v>5.268262003708413</v>
      </c>
      <c r="D57" s="1">
        <f t="shared" si="2"/>
        <v>-1.5781647054357304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>
        <f t="shared" si="3"/>
        <v>2.6000000000000028</v>
      </c>
      <c r="B58" s="1">
        <f t="shared" si="0"/>
        <v>7.394052364999821</v>
      </c>
      <c r="C58" s="1">
        <f t="shared" si="1"/>
        <v>5.689654878789817</v>
      </c>
      <c r="D58" s="1">
        <f t="shared" si="2"/>
        <v>-1.704397486210004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>
        <f t="shared" si="3"/>
        <v>2.700000000000003</v>
      </c>
      <c r="B59" s="1">
        <f t="shared" si="0"/>
        <v>7.985480995997378</v>
      </c>
      <c r="C59" s="1">
        <f t="shared" si="1"/>
        <v>6.14475373794042</v>
      </c>
      <c r="D59" s="1">
        <f t="shared" si="2"/>
        <v>-1.8407272580569582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>
        <f t="shared" si="3"/>
        <v>2.800000000000003</v>
      </c>
      <c r="B60" s="1">
        <f t="shared" si="0"/>
        <v>8.624216274053511</v>
      </c>
      <c r="C60" s="1">
        <f t="shared" si="1"/>
        <v>6.636254624281158</v>
      </c>
      <c r="D60" s="1">
        <f t="shared" si="2"/>
        <v>-1.9879616497723527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>
        <f t="shared" si="3"/>
        <v>2.900000000000003</v>
      </c>
      <c r="B61" s="1">
        <f t="shared" si="0"/>
        <v>9.314042119557984</v>
      </c>
      <c r="C61" s="1">
        <f t="shared" si="1"/>
        <v>7.167069229539899</v>
      </c>
      <c r="D61" s="1">
        <f t="shared" si="2"/>
        <v>-2.146972890018085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>
        <f t="shared" si="3"/>
        <v>3.000000000000003</v>
      </c>
      <c r="B62" s="1">
        <f t="shared" si="0"/>
        <v>10.05904511762965</v>
      </c>
      <c r="C62" s="1">
        <f t="shared" si="1"/>
        <v>7.740342143153027</v>
      </c>
      <c r="D62" s="1">
        <f t="shared" si="2"/>
        <v>-2.318702974476622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1"/>
      <c r="C63" s="1"/>
      <c r="D63" s="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1"/>
      <c r="C64" s="1"/>
      <c r="D64" s="1">
        <f>SUM(D2:D63)</f>
        <v>-31.020681590565466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1"/>
      <c r="C65" s="1"/>
      <c r="D65" s="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1"/>
      <c r="C66" s="1"/>
      <c r="D66" s="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1"/>
      <c r="C67" s="1"/>
      <c r="D67" s="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1"/>
      <c r="C68" s="1"/>
      <c r="D68" s="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1"/>
      <c r="C69" s="1"/>
      <c r="D69" s="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1"/>
      <c r="C70" s="1"/>
      <c r="D70" s="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1"/>
      <c r="C71" s="1"/>
      <c r="D71" s="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1"/>
      <c r="C72" s="1"/>
      <c r="D72" s="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1"/>
      <c r="C73" s="1"/>
      <c r="D73" s="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1"/>
      <c r="C74" s="1"/>
      <c r="D74" s="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1"/>
      <c r="C75" s="1"/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1"/>
      <c r="C76" s="1"/>
      <c r="D76" s="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1"/>
      <c r="C77" s="1"/>
      <c r="D77" s="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1"/>
      <c r="C78" s="1"/>
      <c r="D78" s="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1"/>
      <c r="C79" s="1"/>
      <c r="D79" s="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1"/>
      <c r="C80" s="1"/>
      <c r="D80" s="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1"/>
      <c r="C81" s="1"/>
      <c r="D81" s="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1"/>
      <c r="C82" s="1"/>
      <c r="D82" s="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1"/>
      <c r="C83" s="1"/>
      <c r="D83" s="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1"/>
      <c r="C84" s="1"/>
      <c r="D84" s="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1"/>
      <c r="C85" s="1"/>
      <c r="D85" s="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1"/>
      <c r="C86" s="1"/>
      <c r="D86" s="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1"/>
      <c r="C87" s="1"/>
      <c r="D87" s="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1"/>
      <c r="C88" s="1"/>
      <c r="D88" s="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1"/>
      <c r="C89" s="1"/>
      <c r="D89" s="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1"/>
      <c r="C90" s="1"/>
      <c r="D90" s="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1"/>
      <c r="C91" s="1"/>
      <c r="D91" s="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1"/>
      <c r="C92" s="1"/>
      <c r="D92" s="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1"/>
      <c r="C93" s="1"/>
      <c r="D93" s="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1"/>
      <c r="C94" s="1"/>
      <c r="D94" s="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1"/>
      <c r="C95" s="1"/>
      <c r="D95" s="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1"/>
      <c r="C96" s="1"/>
      <c r="D96" s="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1"/>
      <c r="C97" s="1"/>
      <c r="D97" s="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1"/>
      <c r="C98" s="1"/>
      <c r="D98" s="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1"/>
      <c r="C99" s="1"/>
      <c r="D99" s="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1"/>
      <c r="C100" s="1"/>
      <c r="D100" s="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1"/>
      <c r="C101" s="1"/>
      <c r="D101" s="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1"/>
      <c r="C102" s="1"/>
      <c r="D102" s="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1"/>
      <c r="C103" s="1"/>
      <c r="D103" s="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1"/>
      <c r="C104" s="1"/>
      <c r="D104" s="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1"/>
      <c r="C105" s="1"/>
      <c r="D105" s="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1"/>
      <c r="C106" s="1"/>
      <c r="D106" s="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1"/>
      <c r="C107" s="1"/>
      <c r="D107" s="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1"/>
      <c r="C108" s="1"/>
      <c r="D108" s="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1"/>
      <c r="C109" s="1"/>
      <c r="D109" s="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1"/>
      <c r="C110" s="1"/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1"/>
      <c r="C111" s="1"/>
      <c r="D111" s="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1"/>
      <c r="C112" s="1"/>
      <c r="D112" s="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1"/>
      <c r="C113" s="1"/>
      <c r="D113" s="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1"/>
      <c r="C114" s="1"/>
      <c r="D114" s="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1"/>
      <c r="C115" s="1"/>
      <c r="D115" s="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1"/>
      <c r="C116" s="1"/>
      <c r="D116" s="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1"/>
      <c r="C117" s="1"/>
      <c r="D117" s="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1"/>
      <c r="C118" s="1"/>
      <c r="D118" s="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1"/>
      <c r="C119" s="1"/>
      <c r="D119" s="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1"/>
      <c r="C120" s="1"/>
      <c r="D120" s="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1"/>
      <c r="C121" s="1"/>
      <c r="D121" s="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1"/>
      <c r="C122" s="1"/>
      <c r="D122" s="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1"/>
      <c r="C123" s="1"/>
      <c r="D123" s="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1"/>
      <c r="C124" s="1"/>
      <c r="D124" s="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1"/>
      <c r="C125" s="1"/>
      <c r="D125" s="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1"/>
      <c r="C126" s="1"/>
      <c r="D126" s="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1"/>
      <c r="C127" s="1"/>
      <c r="D127" s="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1"/>
      <c r="C128" s="1"/>
      <c r="D128" s="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1"/>
      <c r="C129" s="1"/>
      <c r="D129" s="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1"/>
      <c r="C130" s="1"/>
      <c r="D130" s="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1"/>
      <c r="C131" s="1"/>
      <c r="D131" s="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1"/>
      <c r="C132" s="1"/>
      <c r="D132" s="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1"/>
      <c r="C133" s="1"/>
      <c r="D133" s="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1"/>
      <c r="C134" s="1"/>
      <c r="D134" s="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1"/>
      <c r="C135" s="1"/>
      <c r="D135" s="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1"/>
      <c r="C136" s="1"/>
      <c r="D136" s="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1"/>
      <c r="C137" s="1"/>
      <c r="D137" s="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1"/>
      <c r="C138" s="1"/>
      <c r="D138" s="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1"/>
      <c r="C139" s="1"/>
      <c r="D139" s="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1"/>
      <c r="C140" s="1"/>
      <c r="D140" s="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1"/>
      <c r="C141" s="1"/>
      <c r="D141" s="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1"/>
      <c r="C142" s="1"/>
      <c r="D142" s="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1"/>
      <c r="C143" s="1"/>
      <c r="D143" s="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1"/>
      <c r="C144" s="1"/>
      <c r="D144" s="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1"/>
      <c r="C145" s="1"/>
      <c r="D145" s="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1"/>
      <c r="C146" s="1"/>
      <c r="D146" s="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1"/>
      <c r="C147" s="1"/>
      <c r="D147" s="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1"/>
      <c r="C148" s="1"/>
      <c r="D148" s="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1"/>
      <c r="C149" s="1"/>
      <c r="D149" s="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966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T321"/>
  <sheetViews>
    <sheetView showGridLines="0" showRowColHeaders="0" showOutlineSymbols="0" workbookViewId="0" topLeftCell="A1">
      <selection activeCell="L37" sqref="L37:L38"/>
    </sheetView>
  </sheetViews>
  <sheetFormatPr defaultColWidth="11.421875" defaultRowHeight="12.75"/>
  <cols>
    <col min="1" max="1" width="17.8515625" style="0" customWidth="1"/>
    <col min="2" max="2" width="17.57421875" style="0" customWidth="1"/>
    <col min="3" max="3" width="4.28125" style="0" customWidth="1"/>
    <col min="4" max="4" width="15.140625" style="0" customWidth="1"/>
    <col min="5" max="5" width="12.57421875" style="0" customWidth="1"/>
    <col min="6" max="6" width="7.00390625" style="0" customWidth="1"/>
  </cols>
  <sheetData>
    <row r="1" spans="1:124" ht="12.75">
      <c r="A1" s="1">
        <v>1</v>
      </c>
      <c r="B1" s="10">
        <v>2</v>
      </c>
      <c r="C1" s="11"/>
      <c r="D1" s="12"/>
      <c r="E1" s="2"/>
      <c r="F1" s="2"/>
      <c r="G1" s="2"/>
      <c r="H1" s="1"/>
      <c r="I1" s="1">
        <f>POWER(2,I3-1)</f>
        <v>256</v>
      </c>
      <c r="J1" s="1"/>
      <c r="K1" s="2"/>
      <c r="L1" s="2"/>
      <c r="M1" s="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</row>
    <row r="2" spans="1:124" ht="12.75">
      <c r="A2" s="1">
        <f>IF(A1&gt;=$I$1,A1,A1*2)</f>
        <v>2</v>
      </c>
      <c r="B2" s="10">
        <f>IF(A1&gt;=$I$1,B1,POWER(1+1/A2,A2))</f>
        <v>2.25</v>
      </c>
      <c r="C2" s="11"/>
      <c r="D2" s="12"/>
      <c r="E2" s="2"/>
      <c r="F2" s="2"/>
      <c r="G2" s="2"/>
      <c r="H2" s="1"/>
      <c r="I2" s="1" t="s">
        <v>5</v>
      </c>
      <c r="J2" s="1"/>
      <c r="K2" s="2"/>
      <c r="L2" s="2"/>
      <c r="M2" s="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</row>
    <row r="3" spans="1:124" ht="12.75">
      <c r="A3" s="1">
        <f aca="true" t="shared" si="0" ref="A3:A21">IF(A2&gt;=$I$1,A2,A2*2)</f>
        <v>4</v>
      </c>
      <c r="B3" s="10">
        <f aca="true" t="shared" si="1" ref="B3:B21">IF(A2&gt;=$I$1,B2,POWER(1+1/A3,A3))</f>
        <v>2.44140625</v>
      </c>
      <c r="C3" s="11"/>
      <c r="D3" s="12"/>
      <c r="E3" s="2"/>
      <c r="F3" s="2"/>
      <c r="G3" s="2"/>
      <c r="H3" s="1"/>
      <c r="I3" s="1">
        <v>9</v>
      </c>
      <c r="J3" s="1"/>
      <c r="K3" s="2"/>
      <c r="L3" s="2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</row>
    <row r="4" spans="1:124" ht="12.75">
      <c r="A4" s="1">
        <f t="shared" si="0"/>
        <v>8</v>
      </c>
      <c r="B4" s="10">
        <f t="shared" si="1"/>
        <v>2.565784513950348</v>
      </c>
      <c r="C4" s="11"/>
      <c r="D4" s="12"/>
      <c r="E4" s="2"/>
      <c r="F4" s="2"/>
      <c r="G4" s="2"/>
      <c r="H4" s="1"/>
      <c r="I4" s="1"/>
      <c r="J4" s="1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spans="1:124" ht="12.75">
      <c r="A5" s="1">
        <f t="shared" si="0"/>
        <v>16</v>
      </c>
      <c r="B5" s="10">
        <f t="shared" si="1"/>
        <v>2.6379284973666</v>
      </c>
      <c r="C5" s="11"/>
      <c r="D5" s="12"/>
      <c r="E5" s="2"/>
      <c r="F5" s="2"/>
      <c r="G5" s="2"/>
      <c r="H5" s="2"/>
      <c r="I5" s="2"/>
      <c r="J5" s="2"/>
      <c r="K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12.75">
      <c r="A6" s="1">
        <f t="shared" si="0"/>
        <v>32</v>
      </c>
      <c r="B6" s="10">
        <f t="shared" si="1"/>
        <v>2.6769901293781824</v>
      </c>
      <c r="C6" s="11"/>
      <c r="D6" s="12"/>
      <c r="E6" s="2"/>
      <c r="F6" s="2"/>
      <c r="G6" s="2"/>
      <c r="H6" s="2"/>
      <c r="I6" s="2"/>
      <c r="J6" s="2"/>
      <c r="K6" s="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ht="12.75">
      <c r="A7" s="1">
        <f t="shared" si="0"/>
        <v>64</v>
      </c>
      <c r="B7" s="10">
        <f t="shared" si="1"/>
        <v>2.6973449525651</v>
      </c>
      <c r="C7" s="11"/>
      <c r="D7" s="12"/>
      <c r="E7" s="2"/>
      <c r="F7" s="2"/>
      <c r="G7" s="2"/>
      <c r="H7" s="13">
        <f>I1</f>
        <v>256</v>
      </c>
      <c r="I7" s="2"/>
      <c r="J7" s="2"/>
      <c r="K7" s="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12.75">
      <c r="A8" s="1">
        <f t="shared" si="0"/>
        <v>128</v>
      </c>
      <c r="B8" s="10">
        <f t="shared" si="1"/>
        <v>2.7077390196880198</v>
      </c>
      <c r="C8" s="11"/>
      <c r="D8" s="12"/>
      <c r="E8" s="2"/>
      <c r="F8" s="2"/>
      <c r="G8" s="2"/>
      <c r="H8" s="14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12.75">
      <c r="A9" s="1">
        <f t="shared" si="0"/>
        <v>256</v>
      </c>
      <c r="B9" s="10">
        <f t="shared" si="1"/>
        <v>2.7129916242534216</v>
      </c>
      <c r="C9" s="11"/>
      <c r="D9" s="12"/>
      <c r="E9" s="2"/>
      <c r="F9" s="2"/>
      <c r="G9" s="2"/>
      <c r="H9" s="17">
        <f>POWER(1+1/H7,H7)</f>
        <v>2.7129916242534216</v>
      </c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ht="12.75">
      <c r="A10" s="1">
        <f t="shared" si="0"/>
        <v>256</v>
      </c>
      <c r="B10" s="10">
        <f t="shared" si="1"/>
        <v>2.7129916242534216</v>
      </c>
      <c r="C10" s="11"/>
      <c r="D10" s="1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ht="12.75">
      <c r="A11" s="1">
        <f t="shared" si="0"/>
        <v>256</v>
      </c>
      <c r="B11" s="10">
        <f t="shared" si="1"/>
        <v>2.7129916242534216</v>
      </c>
      <c r="C11" s="11"/>
      <c r="D11" s="1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</row>
    <row r="12" spans="1:124" ht="12.75">
      <c r="A12" s="1">
        <f t="shared" si="0"/>
        <v>256</v>
      </c>
      <c r="B12" s="10">
        <f t="shared" si="1"/>
        <v>2.7129916242534216</v>
      </c>
      <c r="C12" s="11"/>
      <c r="D12" s="1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</row>
    <row r="13" spans="1:124" ht="12.75">
      <c r="A13" s="1">
        <f t="shared" si="0"/>
        <v>256</v>
      </c>
      <c r="B13" s="10">
        <f t="shared" si="1"/>
        <v>2.7129916242534216</v>
      </c>
      <c r="C13" s="11"/>
      <c r="D13" s="1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</row>
    <row r="14" spans="1:124" ht="12.75">
      <c r="A14" s="1">
        <f t="shared" si="0"/>
        <v>256</v>
      </c>
      <c r="B14" s="10">
        <f t="shared" si="1"/>
        <v>2.7129916242534216</v>
      </c>
      <c r="C14" s="11"/>
      <c r="D14" s="12"/>
      <c r="E14" s="2"/>
      <c r="F14" s="2"/>
      <c r="G14" s="2"/>
      <c r="H14" s="2"/>
      <c r="I14" s="2"/>
      <c r="J14" s="2"/>
      <c r="K14" s="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</row>
    <row r="15" spans="1:124" ht="12.75">
      <c r="A15" s="1">
        <f t="shared" si="0"/>
        <v>256</v>
      </c>
      <c r="B15" s="10">
        <f t="shared" si="1"/>
        <v>2.7129916242534216</v>
      </c>
      <c r="C15" s="11"/>
      <c r="D15" s="12"/>
      <c r="E15" s="2"/>
      <c r="F15" s="2"/>
      <c r="G15" s="2"/>
      <c r="H15" s="2"/>
      <c r="I15" s="2"/>
      <c r="J15" s="2"/>
      <c r="K15" s="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1:124" ht="12.75">
      <c r="A16" s="1">
        <f t="shared" si="0"/>
        <v>256</v>
      </c>
      <c r="B16" s="10">
        <f t="shared" si="1"/>
        <v>2.7129916242534216</v>
      </c>
      <c r="C16" s="11"/>
      <c r="D16" s="12"/>
      <c r="E16" s="2"/>
      <c r="F16" s="2"/>
      <c r="G16" s="2"/>
      <c r="H16" s="2"/>
      <c r="I16" s="2"/>
      <c r="J16" s="2"/>
      <c r="K16" s="2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</row>
    <row r="17" spans="1:124" ht="12.75">
      <c r="A17" s="1">
        <f t="shared" si="0"/>
        <v>256</v>
      </c>
      <c r="B17" s="10">
        <f t="shared" si="1"/>
        <v>2.7129916242534216</v>
      </c>
      <c r="C17" s="11"/>
      <c r="D17" s="12"/>
      <c r="E17" s="2"/>
      <c r="F17" s="2"/>
      <c r="G17" s="2"/>
      <c r="H17" s="2"/>
      <c r="I17" s="2"/>
      <c r="J17" s="2"/>
      <c r="K17" s="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</row>
    <row r="18" spans="1:124" ht="12.75">
      <c r="A18" s="1">
        <f t="shared" si="0"/>
        <v>256</v>
      </c>
      <c r="B18" s="10">
        <f t="shared" si="1"/>
        <v>2.7129916242534216</v>
      </c>
      <c r="C18" s="11"/>
      <c r="D18" s="12"/>
      <c r="E18" s="2"/>
      <c r="F18" s="2"/>
      <c r="G18" s="2"/>
      <c r="H18" s="2"/>
      <c r="I18" s="2"/>
      <c r="J18" s="2"/>
      <c r="K18" s="2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</row>
    <row r="19" spans="1:124" ht="12.75">
      <c r="A19" s="1">
        <f t="shared" si="0"/>
        <v>256</v>
      </c>
      <c r="B19" s="10">
        <f t="shared" si="1"/>
        <v>2.7129916242534216</v>
      </c>
      <c r="C19" s="11"/>
      <c r="D19" s="12"/>
      <c r="E19" s="2"/>
      <c r="F19" s="2"/>
      <c r="G19" s="2"/>
      <c r="H19" s="2"/>
      <c r="I19" s="2"/>
      <c r="J19" s="2"/>
      <c r="K19" s="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1:124" ht="12.75">
      <c r="A20" s="1">
        <f t="shared" si="0"/>
        <v>256</v>
      </c>
      <c r="B20" s="10">
        <f t="shared" si="1"/>
        <v>2.7129916242534216</v>
      </c>
      <c r="C20" s="11"/>
      <c r="D20" s="12"/>
      <c r="E20" s="2"/>
      <c r="F20" s="2"/>
      <c r="G20" s="2"/>
      <c r="H20" s="2"/>
      <c r="I20" s="2"/>
      <c r="J20" s="2"/>
      <c r="K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spans="1:124" ht="12.75">
      <c r="A21" s="1">
        <f t="shared" si="0"/>
        <v>256</v>
      </c>
      <c r="B21" s="10">
        <f t="shared" si="1"/>
        <v>2.7129916242534216</v>
      </c>
      <c r="C21" s="11"/>
      <c r="D21" s="12"/>
      <c r="E21" s="2"/>
      <c r="F21" s="2"/>
      <c r="G21" s="2"/>
      <c r="H21" s="2"/>
      <c r="I21" s="2"/>
      <c r="J21" s="2"/>
      <c r="K21" s="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1:124" ht="12.75">
      <c r="A22" s="1">
        <f>A21</f>
        <v>256</v>
      </c>
      <c r="B22" s="10"/>
      <c r="C22" s="12">
        <v>0</v>
      </c>
      <c r="D22" s="11"/>
      <c r="E22" s="2"/>
      <c r="F22" s="2"/>
      <c r="G22" s="2"/>
      <c r="H22" s="2"/>
      <c r="I22" s="2"/>
      <c r="J22" s="2"/>
      <c r="K22" s="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</row>
    <row r="23" spans="1:124" ht="12.75">
      <c r="A23" s="1"/>
      <c r="B23" s="10"/>
      <c r="C23" s="11"/>
      <c r="D23" s="11"/>
      <c r="E23" s="2"/>
      <c r="F23" s="2"/>
      <c r="G23" s="2"/>
      <c r="H23" s="2"/>
      <c r="I23" s="2"/>
      <c r="J23" s="2"/>
      <c r="K23" s="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1:124" ht="12.75">
      <c r="A24" s="1"/>
      <c r="B24" s="10"/>
      <c r="C24" s="11"/>
      <c r="D24" s="11"/>
      <c r="E24" s="2"/>
      <c r="F24" s="2"/>
      <c r="G24" s="2"/>
      <c r="H24" s="2"/>
      <c r="I24" s="2"/>
      <c r="J24" s="2"/>
      <c r="K24" s="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1:124" ht="12.75">
      <c r="A25" s="1"/>
      <c r="B25" s="10"/>
      <c r="C25" s="11"/>
      <c r="D25" s="11"/>
      <c r="E25" s="2"/>
      <c r="F25" s="2"/>
      <c r="G25" s="2"/>
      <c r="H25" s="18" t="s">
        <v>6</v>
      </c>
      <c r="I25" s="2"/>
      <c r="J25" s="2"/>
      <c r="K25" s="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1:124" ht="12.75">
      <c r="A26" s="2"/>
      <c r="B26" s="15"/>
      <c r="C26" s="16"/>
      <c r="D26" s="16"/>
      <c r="E26" s="2"/>
      <c r="F26" s="2"/>
      <c r="G26" s="2"/>
      <c r="H26" s="2"/>
      <c r="I26" s="2"/>
      <c r="J26" s="2"/>
      <c r="K26" s="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spans="1:124" ht="12.75">
      <c r="A27" s="2"/>
      <c r="B27" s="15"/>
      <c r="C27" s="16"/>
      <c r="D27" s="16"/>
      <c r="E27" s="2"/>
      <c r="F27" s="2"/>
      <c r="G27" s="2"/>
      <c r="H27" s="2"/>
      <c r="I27" s="2"/>
      <c r="J27" s="2"/>
      <c r="K27" s="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1:124" ht="12.75">
      <c r="A28" s="2"/>
      <c r="B28" s="15"/>
      <c r="C28" s="16"/>
      <c r="D28" s="16"/>
      <c r="E28" s="2"/>
      <c r="F28" s="2"/>
      <c r="G28" s="2"/>
      <c r="H28" s="2"/>
      <c r="I28" s="2"/>
      <c r="J28" s="2"/>
      <c r="K28" s="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1:124" ht="12.75">
      <c r="A29" s="2"/>
      <c r="B29" s="15"/>
      <c r="C29" s="16"/>
      <c r="D29" s="16"/>
      <c r="E29" s="2"/>
      <c r="F29" s="2"/>
      <c r="G29" s="2"/>
      <c r="H29" s="2"/>
      <c r="I29" s="2"/>
      <c r="J29" s="2"/>
      <c r="K29" s="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1:124" ht="12.75">
      <c r="A30" s="2"/>
      <c r="B30" s="15"/>
      <c r="C30" s="16"/>
      <c r="D30" s="16"/>
      <c r="E30" s="2"/>
      <c r="F30" s="2"/>
      <c r="G30" s="2"/>
      <c r="H30" s="2"/>
      <c r="I30" s="2"/>
      <c r="J30" s="2"/>
      <c r="K30" s="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1:124" ht="12.75">
      <c r="A31" s="2"/>
      <c r="B31" s="15"/>
      <c r="C31" s="16"/>
      <c r="D31" s="16"/>
      <c r="E31" s="2"/>
      <c r="F31" s="2"/>
      <c r="G31" s="2"/>
      <c r="H31" s="2"/>
      <c r="I31" s="2"/>
      <c r="J31" s="2"/>
      <c r="K31" s="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1:124" ht="12.75">
      <c r="A32" s="16"/>
      <c r="B32" s="16"/>
      <c r="C32" s="2"/>
      <c r="D32" s="2"/>
      <c r="E32" s="2"/>
      <c r="F32" s="2"/>
      <c r="G32" s="2"/>
      <c r="H32" s="2"/>
      <c r="I32" s="2"/>
      <c r="J32" s="2"/>
      <c r="K32" s="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ht="12.75">
      <c r="A33" s="16"/>
      <c r="B33" s="16"/>
      <c r="C33" s="2"/>
      <c r="D33" s="2"/>
      <c r="E33" s="2"/>
      <c r="F33" s="2"/>
      <c r="G33" s="2"/>
      <c r="H33" s="2"/>
      <c r="I33" s="2"/>
      <c r="J33" s="2"/>
      <c r="K33" s="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ht="12.75">
      <c r="A34" s="16"/>
      <c r="B34" s="16"/>
      <c r="C34" s="2"/>
      <c r="D34" s="2"/>
      <c r="E34" s="2"/>
      <c r="F34" s="2"/>
      <c r="G34" s="2"/>
      <c r="H34" s="2"/>
      <c r="I34" s="2"/>
      <c r="J34" s="2"/>
      <c r="K34" s="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124" ht="12.75">
      <c r="A35" s="16"/>
      <c r="B35" s="16"/>
      <c r="C35" s="2"/>
      <c r="D35" s="2"/>
      <c r="E35" s="2"/>
      <c r="F35" s="2"/>
      <c r="G35" s="2"/>
      <c r="H35" s="2"/>
      <c r="I35" s="2"/>
      <c r="J35" s="2"/>
      <c r="K35" s="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</row>
    <row r="36" spans="1:124" ht="12.75">
      <c r="A36" s="11"/>
      <c r="B36" s="11"/>
      <c r="C36" s="1"/>
      <c r="D36" s="1"/>
      <c r="E36" s="1"/>
      <c r="F36" s="1"/>
      <c r="G36" s="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</row>
    <row r="37" spans="1:124" ht="12.75">
      <c r="A37" s="11"/>
      <c r="B37" s="11"/>
      <c r="C37" s="1"/>
      <c r="D37" s="1"/>
      <c r="E37" s="1"/>
      <c r="F37" s="1"/>
      <c r="G37" s="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ht="12.75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1:124" ht="12.75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</row>
    <row r="40" spans="1:124" ht="12.75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ht="12.75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24" ht="12.75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</row>
    <row r="43" spans="1:124" ht="12.75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</row>
    <row r="44" spans="1:124" ht="12.75">
      <c r="A44" s="9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12.75">
      <c r="A45" s="9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12.75">
      <c r="A46" s="9"/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12.75">
      <c r="A47" s="9"/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12.75">
      <c r="A48" s="9"/>
      <c r="B48" s="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12.75">
      <c r="A49" s="9"/>
      <c r="B49" s="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12.75">
      <c r="A50" s="9"/>
      <c r="B50" s="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</row>
    <row r="51" spans="1:124" ht="12.75">
      <c r="A51" s="9"/>
      <c r="B51" s="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</row>
    <row r="52" spans="1:124" ht="12.75">
      <c r="A52" s="9"/>
      <c r="B52" s="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ht="12.75">
      <c r="A53" s="9"/>
      <c r="B53" s="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ht="12.75">
      <c r="A54" s="9"/>
      <c r="B54" s="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</row>
    <row r="55" spans="1:124" ht="12.75">
      <c r="A55" s="9"/>
      <c r="B55" s="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</row>
    <row r="56" spans="1:124" ht="12.75">
      <c r="A56" s="9"/>
      <c r="B56" s="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</row>
    <row r="57" spans="1:124" ht="12.75">
      <c r="A57" s="9"/>
      <c r="B57" s="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</row>
    <row r="58" spans="1:124" ht="12.75">
      <c r="A58" s="9"/>
      <c r="B58" s="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</row>
    <row r="59" spans="1:124" ht="12.75">
      <c r="A59" s="9"/>
      <c r="B59" s="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</row>
    <row r="60" spans="1:124" ht="12.75">
      <c r="A60" s="9"/>
      <c r="B60" s="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</row>
    <row r="61" spans="1:124" ht="12.75">
      <c r="A61" s="9"/>
      <c r="B61" s="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</row>
    <row r="62" spans="1:124" ht="12.75">
      <c r="A62" s="9"/>
      <c r="B62" s="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</row>
    <row r="63" spans="1:124" ht="12.75">
      <c r="A63" s="9"/>
      <c r="B63" s="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</row>
    <row r="64" spans="1:124" ht="12.75">
      <c r="A64" s="9"/>
      <c r="B64" s="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</row>
    <row r="65" spans="1:124" ht="12.75">
      <c r="A65" s="9"/>
      <c r="B65" s="9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</row>
    <row r="66" spans="1:124" ht="12.75">
      <c r="A66" s="9"/>
      <c r="B66" s="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</row>
    <row r="67" spans="1:124" ht="12.75">
      <c r="A67" s="9"/>
      <c r="B67" s="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</row>
    <row r="68" spans="1:124" ht="12.75">
      <c r="A68" s="9"/>
      <c r="B68" s="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</row>
    <row r="69" spans="1:124" ht="12.75">
      <c r="A69" s="9"/>
      <c r="B69" s="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</row>
    <row r="70" spans="1:124" ht="12.75">
      <c r="A70" s="9"/>
      <c r="B70" s="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</row>
    <row r="71" spans="1:124" ht="12.75">
      <c r="A71" s="9"/>
      <c r="B71" s="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</row>
    <row r="72" spans="1:124" ht="12.75">
      <c r="A72" s="9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</row>
    <row r="73" spans="1:124" ht="12.75">
      <c r="A73" s="9"/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</row>
    <row r="74" spans="1:124" ht="12.75">
      <c r="A74" s="9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</row>
    <row r="75" spans="1:124" ht="12.75">
      <c r="A75" s="9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</row>
    <row r="76" spans="1:124" ht="12.75">
      <c r="A76" s="9"/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</row>
    <row r="77" spans="1:124" ht="12.75">
      <c r="A77" s="9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</row>
    <row r="78" spans="1:124" ht="12.75">
      <c r="A78" s="9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</row>
    <row r="79" spans="1:124" ht="12.75">
      <c r="A79" s="9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</row>
    <row r="80" spans="1:124" ht="12.75">
      <c r="A80" s="9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</row>
    <row r="81" spans="1:124" ht="12.75">
      <c r="A81" s="9"/>
      <c r="B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</row>
    <row r="82" spans="1:124" ht="12.75">
      <c r="A82" s="9"/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</row>
    <row r="83" spans="1:124" ht="12.75">
      <c r="A83" s="9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</row>
    <row r="84" spans="1:124" ht="12.75">
      <c r="A84" s="9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</row>
    <row r="85" spans="1:124" ht="12.75">
      <c r="A85" s="9"/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</row>
    <row r="86" spans="1:124" ht="12.75">
      <c r="A86" s="9"/>
      <c r="B86" s="9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</row>
    <row r="87" spans="1:124" ht="12.75">
      <c r="A87" s="9"/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</row>
    <row r="88" spans="1:124" ht="12.75">
      <c r="A88" s="9"/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</row>
    <row r="89" spans="1:124" ht="12.75">
      <c r="A89" s="9"/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</row>
    <row r="90" spans="1:124" ht="12.75">
      <c r="A90" s="9"/>
      <c r="B90" s="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</row>
    <row r="91" spans="1:124" ht="12.75">
      <c r="A91" s="9"/>
      <c r="B91" s="9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</row>
    <row r="92" spans="1:124" ht="12.75">
      <c r="A92" s="9"/>
      <c r="B92" s="9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</row>
    <row r="93" spans="1:124" ht="12.75">
      <c r="A93" s="9"/>
      <c r="B93" s="9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</row>
    <row r="94" spans="1:124" ht="12.75">
      <c r="A94" s="9"/>
      <c r="B94" s="9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</row>
    <row r="95" spans="1:124" ht="12.75">
      <c r="A95" s="9"/>
      <c r="B95" s="9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</row>
    <row r="96" spans="1:124" ht="12.75">
      <c r="A96" s="9"/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</row>
    <row r="97" spans="1:124" ht="12.75">
      <c r="A97" s="9"/>
      <c r="B97" s="9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</row>
    <row r="98" spans="1:124" ht="12.75">
      <c r="A98" s="9"/>
      <c r="B98" s="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</row>
    <row r="99" spans="1:124" ht="12.75">
      <c r="A99" s="9"/>
      <c r="B99" s="9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</row>
    <row r="100" spans="1:124" ht="12.75">
      <c r="A100" s="9"/>
      <c r="B100" s="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</row>
    <row r="101" spans="1:124" ht="12.75">
      <c r="A101" s="9"/>
      <c r="B101" s="9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</row>
    <row r="102" spans="1:124" ht="12.75">
      <c r="A102" s="9"/>
      <c r="B102" s="9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</row>
    <row r="103" spans="1:124" ht="12.75">
      <c r="A103" s="9"/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</row>
    <row r="104" spans="1:124" ht="12.75">
      <c r="A104" s="9"/>
      <c r="B104" s="9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</row>
    <row r="105" spans="1:124" ht="12.75">
      <c r="A105" s="9"/>
      <c r="B105" s="9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</row>
    <row r="106" spans="1:124" ht="12.75">
      <c r="A106" s="9"/>
      <c r="B106" s="9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</row>
    <row r="107" spans="1:124" ht="12.75">
      <c r="A107" s="9"/>
      <c r="B107" s="9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</row>
    <row r="108" spans="1:124" ht="12.75">
      <c r="A108" s="9"/>
      <c r="B108" s="9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</row>
    <row r="109" spans="1:124" ht="12.75">
      <c r="A109" s="9"/>
      <c r="B109" s="9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</row>
    <row r="110" spans="1:124" ht="12.75">
      <c r="A110" s="9"/>
      <c r="B110" s="9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</row>
    <row r="111" spans="1:124" ht="12.75">
      <c r="A111" s="9"/>
      <c r="B111" s="9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</row>
    <row r="112" spans="1:124" ht="12.75">
      <c r="A112" s="9"/>
      <c r="B112" s="9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</row>
    <row r="113" spans="1:124" ht="12.75">
      <c r="A113" s="9"/>
      <c r="B113" s="9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</row>
    <row r="114" spans="1:124" ht="12.75">
      <c r="A114" s="9"/>
      <c r="B114" s="9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</row>
    <row r="115" spans="1:124" ht="12.75">
      <c r="A115" s="9"/>
      <c r="B115" s="9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</row>
    <row r="116" spans="1:124" ht="12.75">
      <c r="A116" s="9"/>
      <c r="B116" s="9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</row>
    <row r="117" spans="1:124" ht="12.75">
      <c r="A117" s="9"/>
      <c r="B117" s="9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</row>
    <row r="118" spans="1:124" ht="12.75">
      <c r="A118" s="9"/>
      <c r="B118" s="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</row>
    <row r="119" spans="1:124" ht="12.75">
      <c r="A119" s="9"/>
      <c r="B119" s="9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</row>
    <row r="120" spans="1:124" ht="12.75">
      <c r="A120" s="9"/>
      <c r="B120" s="9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</row>
    <row r="121" spans="1:124" ht="12.75">
      <c r="A121" s="9"/>
      <c r="B121" s="9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</row>
    <row r="122" spans="1:124" ht="12.75">
      <c r="A122" s="9"/>
      <c r="B122" s="9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</row>
    <row r="123" spans="1:124" ht="12.75">
      <c r="A123" s="9"/>
      <c r="B123" s="9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</row>
    <row r="124" spans="1:124" ht="12.75">
      <c r="A124" s="9"/>
      <c r="B124" s="9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</row>
    <row r="125" spans="1:124" ht="12.75">
      <c r="A125" s="9"/>
      <c r="B125" s="9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</row>
    <row r="126" spans="1:124" ht="12.75">
      <c r="A126" s="9"/>
      <c r="B126" s="9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</row>
    <row r="127" spans="1:124" ht="12.75">
      <c r="A127" s="9"/>
      <c r="B127" s="9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</row>
    <row r="128" spans="1:124" ht="12.75">
      <c r="A128" s="9"/>
      <c r="B128" s="9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</row>
    <row r="129" spans="1:124" ht="12.75">
      <c r="A129" s="9"/>
      <c r="B129" s="9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</row>
    <row r="130" spans="1:124" ht="12.75">
      <c r="A130" s="9"/>
      <c r="B130" s="9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</row>
    <row r="131" spans="1:124" ht="12.75">
      <c r="A131" s="9"/>
      <c r="B131" s="9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</row>
    <row r="132" spans="1:124" ht="12.75">
      <c r="A132" s="9"/>
      <c r="B132" s="9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</row>
    <row r="133" spans="1:124" ht="12.75">
      <c r="A133" s="9"/>
      <c r="B133" s="9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</row>
    <row r="134" spans="1:124" ht="12.75">
      <c r="A134" s="9"/>
      <c r="B134" s="9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</row>
    <row r="135" spans="1:124" ht="12.75">
      <c r="A135" s="9"/>
      <c r="B135" s="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</row>
    <row r="136" spans="1:124" ht="12.75">
      <c r="A136" s="9"/>
      <c r="B136" s="9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</row>
    <row r="137" spans="1:124" ht="12.75">
      <c r="A137" s="9"/>
      <c r="B137" s="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</row>
    <row r="138" spans="1:124" ht="12.75">
      <c r="A138" s="9"/>
      <c r="B138" s="9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</row>
    <row r="139" spans="1:124" ht="12.75">
      <c r="A139" s="9"/>
      <c r="B139" s="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</row>
    <row r="140" spans="1:124" ht="12.75">
      <c r="A140" s="9"/>
      <c r="B140" s="9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</row>
    <row r="141" spans="1:124" ht="12.75">
      <c r="A141" s="9"/>
      <c r="B141" s="9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</row>
    <row r="142" spans="1:124" ht="12.75">
      <c r="A142" s="9"/>
      <c r="B142" s="9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</row>
    <row r="143" spans="1:124" ht="12.75">
      <c r="A143" s="9"/>
      <c r="B143" s="9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</row>
    <row r="144" spans="1:124" ht="12.75">
      <c r="A144" s="9"/>
      <c r="B144" s="9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</row>
    <row r="145" spans="1:124" ht="12.75">
      <c r="A145" s="9"/>
      <c r="B145" s="9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</row>
    <row r="146" spans="1:124" ht="12.75">
      <c r="A146" s="9"/>
      <c r="B146" s="9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</row>
    <row r="147" spans="1:124" ht="12.75">
      <c r="A147" s="9"/>
      <c r="B147" s="9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</row>
    <row r="148" spans="1:124" ht="12.75">
      <c r="A148" s="9"/>
      <c r="B148" s="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</row>
    <row r="149" spans="1:124" ht="12.75">
      <c r="A149" s="9"/>
      <c r="B149" s="9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</row>
    <row r="150" spans="1:124" ht="12.75">
      <c r="A150" s="9"/>
      <c r="B150" s="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</row>
    <row r="151" spans="1:124" ht="12.75">
      <c r="A151" s="9"/>
      <c r="B151" s="9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</row>
    <row r="152" spans="1:124" ht="12.75">
      <c r="A152" s="9"/>
      <c r="B152" s="9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</row>
    <row r="153" spans="1:124" ht="12.75">
      <c r="A153" s="9"/>
      <c r="B153" s="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</row>
    <row r="154" spans="1:124" ht="12.75">
      <c r="A154" s="9"/>
      <c r="B154" s="9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</row>
    <row r="155" spans="1:124" ht="12.75">
      <c r="A155" s="9"/>
      <c r="B155" s="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</row>
    <row r="156" spans="1:124" ht="12.75">
      <c r="A156" s="9"/>
      <c r="B156" s="9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</row>
    <row r="157" spans="1:124" ht="12.75">
      <c r="A157" s="9"/>
      <c r="B157" s="9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</row>
    <row r="158" spans="1:124" ht="12.75">
      <c r="A158" s="9"/>
      <c r="B158" s="9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</row>
    <row r="159" spans="1:124" ht="12.75">
      <c r="A159" s="9"/>
      <c r="B159" s="9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</row>
    <row r="160" spans="1:124" ht="12.75">
      <c r="A160" s="9"/>
      <c r="B160" s="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</row>
    <row r="161" spans="1:124" ht="12.75">
      <c r="A161" s="9"/>
      <c r="B161" s="9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</row>
    <row r="162" spans="1:124" ht="12.75">
      <c r="A162" s="9"/>
      <c r="B162" s="9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</row>
    <row r="163" spans="1:124" ht="12.75">
      <c r="A163" s="9"/>
      <c r="B163" s="9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</row>
    <row r="164" spans="1:124" ht="12.75">
      <c r="A164" s="9"/>
      <c r="B164" s="9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</row>
    <row r="165" spans="1:124" ht="12.75">
      <c r="A165" s="9"/>
      <c r="B165" s="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</row>
    <row r="166" spans="1:124" ht="12.75">
      <c r="A166" s="9"/>
      <c r="B166" s="9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</row>
    <row r="167" spans="1:124" ht="12.75">
      <c r="A167" s="9"/>
      <c r="B167" s="9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</row>
    <row r="168" spans="1:124" ht="12.75">
      <c r="A168" s="9"/>
      <c r="B168" s="9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</row>
    <row r="169" spans="1:124" ht="12.75">
      <c r="A169" s="9"/>
      <c r="B169" s="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</row>
    <row r="170" spans="1:124" ht="12.75">
      <c r="A170" s="9"/>
      <c r="B170" s="9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</row>
    <row r="171" spans="1:124" ht="12.75">
      <c r="A171" s="9"/>
      <c r="B171" s="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</row>
    <row r="172" spans="1:124" ht="12.75">
      <c r="A172" s="9"/>
      <c r="B172" s="9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</row>
    <row r="173" spans="1:124" ht="12.75">
      <c r="A173" s="9"/>
      <c r="B173" s="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</row>
    <row r="174" spans="1:124" ht="12.75">
      <c r="A174" s="9"/>
      <c r="B174" s="9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</row>
    <row r="175" spans="1:124" ht="12.75">
      <c r="A175" s="9"/>
      <c r="B175" s="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</row>
    <row r="176" spans="1:124" ht="12.75">
      <c r="A176" s="9"/>
      <c r="B176" s="9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</row>
    <row r="177" spans="1:124" ht="12.75">
      <c r="A177" s="9"/>
      <c r="B177" s="9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</row>
    <row r="178" spans="1:124" ht="12.75">
      <c r="A178" s="9"/>
      <c r="B178" s="9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</row>
    <row r="179" spans="1:124" ht="12.75">
      <c r="A179" s="9"/>
      <c r="B179" s="9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</row>
    <row r="180" spans="1:124" ht="12.75">
      <c r="A180" s="9"/>
      <c r="B180" s="9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</row>
    <row r="181" spans="1:124" ht="12.75">
      <c r="A181" s="9"/>
      <c r="B181" s="9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</row>
    <row r="182" spans="1:124" ht="12.75">
      <c r="A182" s="9"/>
      <c r="B182" s="9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</row>
    <row r="183" spans="1:124" ht="12.75">
      <c r="A183" s="9"/>
      <c r="B183" s="9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</row>
    <row r="184" spans="1:124" ht="12.75">
      <c r="A184" s="9"/>
      <c r="B184" s="9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</row>
    <row r="185" spans="1:124" ht="12.75">
      <c r="A185" s="9"/>
      <c r="B185" s="9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</row>
    <row r="186" spans="1:124" ht="12.75">
      <c r="A186" s="9"/>
      <c r="B186" s="9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</row>
    <row r="187" spans="1:124" ht="12.75">
      <c r="A187" s="9"/>
      <c r="B187" s="9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</row>
    <row r="188" spans="1:124" ht="12.75">
      <c r="A188" s="9"/>
      <c r="B188" s="9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</row>
    <row r="189" spans="1:124" ht="12.75">
      <c r="A189" s="9"/>
      <c r="B189" s="9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</row>
    <row r="190" spans="1:124" ht="12.75">
      <c r="A190" s="9"/>
      <c r="B190" s="9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</row>
    <row r="191" spans="1:124" ht="12.75">
      <c r="A191" s="9"/>
      <c r="B191" s="9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</row>
    <row r="192" spans="1:124" ht="12.75">
      <c r="A192" s="9"/>
      <c r="B192" s="9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</row>
    <row r="193" spans="1:124" ht="12.75">
      <c r="A193" s="9"/>
      <c r="B193" s="9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</row>
    <row r="194" spans="1:124" ht="12.75">
      <c r="A194" s="9"/>
      <c r="B194" s="9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</row>
    <row r="195" spans="1:124" ht="12.75">
      <c r="A195" s="9"/>
      <c r="B195" s="9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</row>
    <row r="196" spans="1:124" ht="12.75">
      <c r="A196" s="9"/>
      <c r="B196" s="9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</row>
    <row r="197" spans="1:124" ht="12.75">
      <c r="A197" s="9"/>
      <c r="B197" s="9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</row>
    <row r="198" spans="1:124" ht="12.75">
      <c r="A198" s="9"/>
      <c r="B198" s="9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</row>
    <row r="199" spans="1:124" ht="12.75">
      <c r="A199" s="9"/>
      <c r="B199" s="9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</row>
    <row r="200" spans="1:124" ht="12.75">
      <c r="A200" s="9"/>
      <c r="B200" s="9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</row>
    <row r="201" spans="1:124" ht="12.75">
      <c r="A201" s="9"/>
      <c r="B201" s="9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</row>
    <row r="202" spans="1:124" ht="12.75">
      <c r="A202" s="9"/>
      <c r="B202" s="9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</row>
    <row r="203" spans="1:124" ht="12.75">
      <c r="A203" s="9"/>
      <c r="B203" s="9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</row>
    <row r="204" spans="1:124" ht="12.75">
      <c r="A204" s="9"/>
      <c r="B204" s="9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</row>
    <row r="205" spans="1:124" ht="12.75">
      <c r="A205" s="9"/>
      <c r="B205" s="9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</row>
    <row r="206" spans="1:124" ht="12.75">
      <c r="A206" s="9"/>
      <c r="B206" s="9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</row>
    <row r="207" spans="1:124" ht="12.75">
      <c r="A207" s="9"/>
      <c r="B207" s="9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</row>
    <row r="208" spans="1:124" ht="12.75">
      <c r="A208" s="9"/>
      <c r="B208" s="9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</row>
    <row r="209" spans="1:124" ht="12.75">
      <c r="A209" s="9"/>
      <c r="B209" s="9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</row>
    <row r="210" spans="1:124" ht="12.75">
      <c r="A210" s="9"/>
      <c r="B210" s="9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</row>
    <row r="211" spans="1:124" ht="12.75">
      <c r="A211" s="9"/>
      <c r="B211" s="9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</row>
    <row r="212" spans="1:124" ht="12.75">
      <c r="A212" s="9"/>
      <c r="B212" s="9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</row>
    <row r="213" spans="1:124" ht="12.75">
      <c r="A213" s="9"/>
      <c r="B213" s="9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  <row r="235" spans="1:2" ht="12.75">
      <c r="A235" s="8"/>
      <c r="B235" s="8"/>
    </row>
    <row r="236" spans="1:2" ht="12.75">
      <c r="A236" s="8"/>
      <c r="B236" s="8"/>
    </row>
    <row r="237" spans="1:2" ht="12.75">
      <c r="A237" s="8"/>
      <c r="B237" s="8"/>
    </row>
    <row r="238" spans="1:2" ht="12.75">
      <c r="A238" s="8"/>
      <c r="B238" s="8"/>
    </row>
    <row r="239" spans="1:2" ht="12.75">
      <c r="A239" s="8"/>
      <c r="B239" s="8"/>
    </row>
    <row r="240" spans="1:2" ht="12.75">
      <c r="A240" s="8"/>
      <c r="B240" s="8"/>
    </row>
    <row r="241" spans="1:2" ht="12.75">
      <c r="A241" s="8"/>
      <c r="B241" s="8"/>
    </row>
    <row r="242" spans="1:2" ht="12.75">
      <c r="A242" s="8"/>
      <c r="B242" s="8"/>
    </row>
    <row r="243" spans="1:2" ht="12.75">
      <c r="A243" s="8"/>
      <c r="B243" s="8"/>
    </row>
    <row r="244" spans="1:2" ht="12.75">
      <c r="A244" s="8"/>
      <c r="B244" s="8"/>
    </row>
    <row r="245" spans="1:2" ht="12.75">
      <c r="A245" s="8"/>
      <c r="B245" s="8"/>
    </row>
    <row r="246" spans="1:2" ht="12.75">
      <c r="A246" s="8"/>
      <c r="B246" s="8"/>
    </row>
    <row r="247" spans="1:2" ht="12.75">
      <c r="A247" s="8"/>
      <c r="B247" s="8"/>
    </row>
    <row r="248" spans="1:2" ht="12.75">
      <c r="A248" s="8"/>
      <c r="B248" s="8"/>
    </row>
    <row r="249" spans="1:2" ht="12.75">
      <c r="A249" s="8"/>
      <c r="B249" s="8"/>
    </row>
    <row r="250" spans="1:2" ht="12.75">
      <c r="A250" s="8"/>
      <c r="B250" s="8"/>
    </row>
    <row r="251" spans="1:2" ht="12.75">
      <c r="A251" s="8"/>
      <c r="B251" s="8"/>
    </row>
    <row r="252" spans="1:2" ht="12.75">
      <c r="A252" s="8"/>
      <c r="B252" s="8"/>
    </row>
    <row r="253" spans="1:2" ht="12.75">
      <c r="A253" s="8"/>
      <c r="B253" s="8"/>
    </row>
    <row r="254" spans="1:2" ht="12.75">
      <c r="A254" s="8"/>
      <c r="B254" s="8"/>
    </row>
    <row r="255" spans="1:2" ht="12.75">
      <c r="A255" s="8"/>
      <c r="B255" s="8"/>
    </row>
    <row r="256" spans="1:2" ht="12.75">
      <c r="A256" s="8"/>
      <c r="B256" s="8"/>
    </row>
    <row r="257" spans="1:2" ht="12.75">
      <c r="A257" s="8"/>
      <c r="B257" s="8"/>
    </row>
    <row r="258" spans="1:2" ht="12.75">
      <c r="A258" s="8"/>
      <c r="B258" s="8"/>
    </row>
    <row r="259" spans="1:2" ht="12.75">
      <c r="A259" s="8"/>
      <c r="B259" s="8"/>
    </row>
    <row r="260" spans="1:2" ht="12.75">
      <c r="A260" s="8"/>
      <c r="B260" s="8"/>
    </row>
    <row r="261" spans="1:2" ht="12.75">
      <c r="A261" s="8"/>
      <c r="B261" s="8"/>
    </row>
    <row r="262" spans="1:2" ht="12.75">
      <c r="A262" s="8"/>
      <c r="B262" s="8"/>
    </row>
    <row r="263" spans="1:2" ht="12.75">
      <c r="A263" s="8"/>
      <c r="B263" s="8"/>
    </row>
    <row r="264" spans="1:2" ht="12.75">
      <c r="A264" s="8"/>
      <c r="B264" s="8"/>
    </row>
    <row r="265" spans="1:2" ht="12.75">
      <c r="A265" s="8"/>
      <c r="B265" s="8"/>
    </row>
    <row r="266" spans="1:2" ht="12.75">
      <c r="A266" s="8"/>
      <c r="B266" s="8"/>
    </row>
    <row r="267" spans="1:2" ht="12.75">
      <c r="A267" s="8"/>
      <c r="B267" s="8"/>
    </row>
    <row r="268" spans="1:2" ht="12.75">
      <c r="A268" s="8"/>
      <c r="B268" s="8"/>
    </row>
    <row r="269" spans="1:2" ht="12.75">
      <c r="A269" s="8"/>
      <c r="B269" s="8"/>
    </row>
    <row r="270" spans="1:2" ht="12.75">
      <c r="A270" s="8"/>
      <c r="B270" s="8"/>
    </row>
    <row r="271" spans="1:2" ht="12.75">
      <c r="A271" s="8"/>
      <c r="B271" s="8"/>
    </row>
    <row r="272" spans="1:2" ht="12.75">
      <c r="A272" s="8"/>
      <c r="B272" s="8"/>
    </row>
    <row r="273" spans="1:2" ht="12.75">
      <c r="A273" s="8"/>
      <c r="B273" s="8"/>
    </row>
    <row r="274" spans="1:2" ht="12.75">
      <c r="A274" s="8"/>
      <c r="B274" s="8"/>
    </row>
    <row r="275" spans="1:2" ht="12.75">
      <c r="A275" s="8"/>
      <c r="B275" s="8"/>
    </row>
    <row r="276" spans="1:2" ht="12.75">
      <c r="A276" s="8"/>
      <c r="B276" s="8"/>
    </row>
    <row r="277" spans="1:2" ht="12.75">
      <c r="A277" s="8"/>
      <c r="B277" s="8"/>
    </row>
    <row r="278" spans="1:2" ht="12.75">
      <c r="A278" s="8"/>
      <c r="B278" s="8"/>
    </row>
    <row r="279" spans="1:2" ht="12.75">
      <c r="A279" s="8"/>
      <c r="B279" s="8"/>
    </row>
    <row r="280" spans="1:2" ht="12.75">
      <c r="A280" s="8"/>
      <c r="B280" s="8"/>
    </row>
    <row r="281" spans="1:2" ht="12.75">
      <c r="A281" s="8"/>
      <c r="B281" s="8"/>
    </row>
    <row r="282" spans="1:2" ht="12.75">
      <c r="A282" s="8"/>
      <c r="B282" s="8"/>
    </row>
    <row r="283" spans="1:2" ht="12.75">
      <c r="A283" s="8"/>
      <c r="B283" s="8"/>
    </row>
    <row r="284" spans="1:2" ht="12.75">
      <c r="A284" s="8"/>
      <c r="B284" s="8"/>
    </row>
    <row r="285" spans="1:2" ht="12.75">
      <c r="A285" s="8"/>
      <c r="B285" s="8"/>
    </row>
    <row r="286" spans="1:2" ht="12.75">
      <c r="A286" s="8"/>
      <c r="B286" s="8"/>
    </row>
    <row r="287" spans="1:2" ht="12.75">
      <c r="A287" s="8"/>
      <c r="B287" s="8"/>
    </row>
    <row r="288" spans="1:2" ht="12.75">
      <c r="A288" s="8"/>
      <c r="B288" s="8"/>
    </row>
    <row r="289" spans="1:2" ht="12.75">
      <c r="A289" s="8"/>
      <c r="B289" s="8"/>
    </row>
    <row r="290" spans="1:2" ht="12.75">
      <c r="A290" s="8"/>
      <c r="B290" s="8"/>
    </row>
    <row r="291" spans="1:2" ht="12.75">
      <c r="A291" s="8"/>
      <c r="B291" s="8"/>
    </row>
    <row r="292" spans="1:2" ht="12.75">
      <c r="A292" s="8"/>
      <c r="B292" s="8"/>
    </row>
    <row r="293" spans="1:2" ht="12.75">
      <c r="A293" s="8"/>
      <c r="B293" s="8"/>
    </row>
    <row r="294" spans="1:2" ht="12.75">
      <c r="A294" s="8"/>
      <c r="B294" s="8"/>
    </row>
    <row r="295" spans="1:2" ht="12.75">
      <c r="A295" s="8"/>
      <c r="B295" s="8"/>
    </row>
    <row r="296" spans="1:2" ht="12.75">
      <c r="A296" s="8"/>
      <c r="B296" s="8"/>
    </row>
    <row r="297" spans="1:2" ht="12.75">
      <c r="A297" s="8"/>
      <c r="B297" s="8"/>
    </row>
    <row r="298" spans="1:2" ht="12.75">
      <c r="A298" s="8"/>
      <c r="B298" s="8"/>
    </row>
    <row r="299" spans="1:2" ht="12.75">
      <c r="A299" s="8"/>
      <c r="B299" s="8"/>
    </row>
    <row r="300" spans="1:2" ht="12.75">
      <c r="A300" s="8"/>
      <c r="B300" s="8"/>
    </row>
    <row r="301" spans="1:2" ht="12.75">
      <c r="A301" s="8"/>
      <c r="B301" s="8"/>
    </row>
    <row r="302" spans="1:2" ht="12.75">
      <c r="A302" s="8"/>
      <c r="B302" s="8"/>
    </row>
    <row r="303" spans="1:2" ht="12.75">
      <c r="A303" s="8"/>
      <c r="B303" s="8"/>
    </row>
    <row r="304" spans="1:2" ht="12.75">
      <c r="A304" s="8"/>
      <c r="B304" s="8"/>
    </row>
    <row r="305" spans="1:2" ht="12.75">
      <c r="A305" s="8"/>
      <c r="B305" s="8"/>
    </row>
    <row r="306" spans="1:2" ht="12.75">
      <c r="A306" s="8"/>
      <c r="B306" s="8"/>
    </row>
    <row r="307" spans="1:2" ht="12.75">
      <c r="A307" s="8"/>
      <c r="B307" s="8"/>
    </row>
    <row r="308" spans="1:2" ht="12.75">
      <c r="A308" s="8"/>
      <c r="B308" s="8"/>
    </row>
    <row r="309" spans="1:2" ht="12.75">
      <c r="A309" s="8"/>
      <c r="B309" s="8"/>
    </row>
    <row r="310" spans="1:2" ht="12.75">
      <c r="A310" s="8"/>
      <c r="B310" s="8"/>
    </row>
    <row r="311" spans="1:2" ht="12.75">
      <c r="A311" s="8"/>
      <c r="B311" s="8"/>
    </row>
    <row r="312" spans="1:2" ht="12.75">
      <c r="A312" s="8"/>
      <c r="B312" s="8"/>
    </row>
    <row r="313" spans="1:2" ht="12.75">
      <c r="A313" s="8"/>
      <c r="B313" s="8"/>
    </row>
    <row r="314" spans="1:2" ht="12.75">
      <c r="A314" s="8"/>
      <c r="B314" s="8"/>
    </row>
    <row r="315" spans="1:2" ht="12.75">
      <c r="A315" s="8"/>
      <c r="B315" s="8"/>
    </row>
    <row r="316" spans="1:2" ht="12.75">
      <c r="A316" s="8"/>
      <c r="B316" s="8"/>
    </row>
    <row r="317" spans="1:2" ht="12.75">
      <c r="A317" s="8"/>
      <c r="B317" s="8"/>
    </row>
    <row r="318" spans="1:2" ht="12.75">
      <c r="A318" s="8"/>
      <c r="B318" s="8"/>
    </row>
    <row r="319" spans="1:2" ht="12.75">
      <c r="A319" s="8"/>
      <c r="B319" s="8"/>
    </row>
    <row r="320" spans="1:2" ht="12.75">
      <c r="A320" s="8"/>
      <c r="B320" s="8"/>
    </row>
    <row r="321" spans="1:2" ht="12.75">
      <c r="A321" s="8"/>
      <c r="B321" s="8"/>
    </row>
  </sheetData>
  <printOptions/>
  <pageMargins left="0.75" right="0.75" top="1" bottom="1" header="0.4921259845" footer="0.4921259845"/>
  <pageSetup horizontalDpi="300" verticalDpi="300" orientation="portrait" paperSize="9" r:id="rId6"/>
  <drawing r:id="rId5"/>
  <legacyDrawing r:id="rId4"/>
  <oleObjects>
    <oleObject progId="Equation.3" shapeId="164495" r:id="rId1"/>
    <oleObject progId="Equation.3" shapeId="174055" r:id="rId2"/>
    <oleObject progId="Equation.3" shapeId="17503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Q62"/>
  <sheetViews>
    <sheetView showGridLines="0" showRowColHeaders="0" showOutlineSymbols="0" workbookViewId="0" topLeftCell="A1">
      <selection activeCell="N44" sqref="N44"/>
    </sheetView>
  </sheetViews>
  <sheetFormatPr defaultColWidth="11.421875" defaultRowHeight="12.75"/>
  <cols>
    <col min="1" max="4" width="11.421875" style="19" customWidth="1"/>
    <col min="5" max="7" width="11.140625" style="19" customWidth="1"/>
    <col min="8" max="8" width="10.57421875" style="19" customWidth="1"/>
    <col min="9" max="9" width="16.28125" style="19" customWidth="1"/>
    <col min="10" max="13" width="11.421875" style="19" customWidth="1"/>
  </cols>
  <sheetData>
    <row r="1" spans="1:17" ht="12.75">
      <c r="A1" s="1"/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2"/>
      <c r="I1" s="2"/>
      <c r="J1" s="2"/>
      <c r="K1" s="2"/>
      <c r="L1" s="2"/>
      <c r="M1" s="2"/>
      <c r="N1" s="1"/>
      <c r="O1" s="1"/>
      <c r="P1" s="1"/>
      <c r="Q1" s="1"/>
    </row>
    <row r="2" spans="1:17" ht="12.75">
      <c r="A2" s="20">
        <v>-3</v>
      </c>
      <c r="B2" s="20">
        <f>EXP(A2)</f>
        <v>0.049787068367863944</v>
      </c>
      <c r="C2" s="20">
        <f>IF($C$1&lt;$H$3,1+A2,"")</f>
        <v>-2</v>
      </c>
      <c r="D2" s="20">
        <f>IF($D$1&lt;$H$3,1+A2+A2*A2/2,"")</f>
        <v>2.5</v>
      </c>
      <c r="E2" s="20">
        <f>IF($E$1&lt;$H$3,1+A2+A2*A2/2+A2*A2*A2/6,"")</f>
        <v>-2</v>
      </c>
      <c r="F2" s="20">
        <f>IF($F$1&lt;$H$3,1+A2+A2*A2/2+A2*A2*A2/6+A2*A2*A2*A2/24,"")</f>
        <v>1.375</v>
      </c>
      <c r="G2" s="20">
        <f>IF($G$1&lt;$H$3,1+A2+A2*A2/2+A2*A2*A2/6+A2*A2*A2*A2/24+POWER(A2,5)/120,"")</f>
        <v>-0.6499999999999999</v>
      </c>
      <c r="H2" s="2"/>
      <c r="I2" s="2"/>
      <c r="J2" s="2"/>
      <c r="K2" s="2"/>
      <c r="L2" s="2"/>
      <c r="M2" s="2"/>
      <c r="N2" s="1"/>
      <c r="O2" s="1"/>
      <c r="P2" s="1"/>
      <c r="Q2" s="1"/>
    </row>
    <row r="3" spans="1:17" ht="12.75">
      <c r="A3" s="20">
        <f>A2+0.1</f>
        <v>-2.9</v>
      </c>
      <c r="B3" s="20">
        <f>EXP(A3)</f>
        <v>0.05502322005640723</v>
      </c>
      <c r="C3" s="20">
        <f>IF($C$1&lt;$H$3,1+A3,"")</f>
        <v>-1.9</v>
      </c>
      <c r="D3" s="20">
        <f>IF($D$1&lt;$H$3,1+A3+A3*A3/2,"")</f>
        <v>2.305</v>
      </c>
      <c r="E3" s="20">
        <f>IF($E$1&lt;$H$3,1+A3+A3*A3/2+A3*A3*A3/6,"")</f>
        <v>-1.7598333333333334</v>
      </c>
      <c r="F3" s="20">
        <f>IF($F$1&lt;$H$3,1+A3+A3*A3/2+A3*A3*A3/6+A3*A3*A3*A3/24,"")</f>
        <v>1.187170833333333</v>
      </c>
      <c r="G3" s="20">
        <f>IF($G$1&lt;$H$3,1+A3+A3*A3/2+A3*A3*A3/6+A3*A3*A3*A3/24+POWER(A3,5)/120,"")</f>
        <v>-0.5220915833333335</v>
      </c>
      <c r="H3" s="21">
        <v>6</v>
      </c>
      <c r="I3" s="2"/>
      <c r="J3" s="2"/>
      <c r="K3" s="2"/>
      <c r="L3" s="2"/>
      <c r="M3" s="2"/>
      <c r="N3" s="1"/>
      <c r="O3" s="1"/>
      <c r="P3" s="1"/>
      <c r="Q3" s="1"/>
    </row>
    <row r="4" spans="1:17" ht="12.75">
      <c r="A4" s="20">
        <f aca="true" t="shared" si="0" ref="A4:A62">A3+0.1</f>
        <v>-2.8</v>
      </c>
      <c r="B4" s="20">
        <f aca="true" t="shared" si="1" ref="B4:B62">EXP(A4)</f>
        <v>0.06081006262521797</v>
      </c>
      <c r="C4" s="20">
        <f aca="true" t="shared" si="2" ref="C4:C62">IF($C$1&lt;$H$3,1+A4,"")</f>
        <v>-1.7999999999999998</v>
      </c>
      <c r="D4" s="20">
        <f aca="true" t="shared" si="3" ref="D4:D62">IF($D$1&lt;$H$3,1+A4+A4*A4/2,"")</f>
        <v>2.1199999999999997</v>
      </c>
      <c r="E4" s="20">
        <f aca="true" t="shared" si="4" ref="E4:E62">IF($E$1&lt;$H$3,1+A4+A4*A4/2+A4*A4*A4/6,"")</f>
        <v>-1.538666666666666</v>
      </c>
      <c r="F4" s="20">
        <f aca="true" t="shared" si="5" ref="F4:F62">IF($F$1&lt;$H$3,1+A4+A4*A4/2+A4*A4*A4/6+A4*A4*A4*A4/24,"")</f>
        <v>1.0223999999999998</v>
      </c>
      <c r="G4" s="20">
        <f aca="true" t="shared" si="6" ref="G4:G62">IF($G$1&lt;$H$3,1+A4+A4*A4/2+A4*A4*A4/6+A4*A4*A4*A4/24+POWER(A4,5)/120,"")</f>
        <v>-0.4117973333333331</v>
      </c>
      <c r="H4" s="7"/>
      <c r="I4" s="2"/>
      <c r="J4" s="2"/>
      <c r="K4" s="2"/>
      <c r="L4" s="2"/>
      <c r="M4" s="2"/>
      <c r="N4" s="5"/>
      <c r="O4" s="5"/>
      <c r="P4" s="5"/>
      <c r="Q4" s="5"/>
    </row>
    <row r="5" spans="1:17" ht="12.75">
      <c r="A5" s="20">
        <f t="shared" si="0"/>
        <v>-2.6999999999999997</v>
      </c>
      <c r="B5" s="20">
        <f t="shared" si="1"/>
        <v>0.06720551273974978</v>
      </c>
      <c r="C5" s="20">
        <f t="shared" si="2"/>
        <v>-1.6999999999999997</v>
      </c>
      <c r="D5" s="20">
        <f t="shared" si="3"/>
        <v>1.9449999999999994</v>
      </c>
      <c r="E5" s="20">
        <f t="shared" si="4"/>
        <v>-1.3354999999999992</v>
      </c>
      <c r="F5" s="20">
        <f t="shared" si="5"/>
        <v>0.8788374999999995</v>
      </c>
      <c r="G5" s="20">
        <f t="shared" si="6"/>
        <v>-0.31690474999999974</v>
      </c>
      <c r="H5" s="4"/>
      <c r="I5" s="2"/>
      <c r="J5" s="2"/>
      <c r="K5" s="2"/>
      <c r="L5" s="2"/>
      <c r="M5" s="2"/>
      <c r="N5" s="5"/>
      <c r="O5" s="5"/>
      <c r="P5" s="5"/>
      <c r="Q5" s="5"/>
    </row>
    <row r="6" spans="1:17" ht="12.75">
      <c r="A6" s="20">
        <f t="shared" si="0"/>
        <v>-2.5999999999999996</v>
      </c>
      <c r="B6" s="20">
        <f t="shared" si="1"/>
        <v>0.0742735782143339</v>
      </c>
      <c r="C6" s="20">
        <f t="shared" si="2"/>
        <v>-1.5999999999999996</v>
      </c>
      <c r="D6" s="20">
        <f t="shared" si="3"/>
        <v>1.7799999999999994</v>
      </c>
      <c r="E6" s="20">
        <f t="shared" si="4"/>
        <v>-1.1493333333333329</v>
      </c>
      <c r="F6" s="20">
        <f t="shared" si="5"/>
        <v>0.754733333333333</v>
      </c>
      <c r="G6" s="20">
        <f t="shared" si="6"/>
        <v>-0.2353813333333329</v>
      </c>
      <c r="H6" s="3"/>
      <c r="I6" s="2"/>
      <c r="J6" s="2"/>
      <c r="K6" s="2"/>
      <c r="L6" s="2"/>
      <c r="M6" s="2"/>
      <c r="N6" s="5"/>
      <c r="O6" s="5"/>
      <c r="P6" s="5"/>
      <c r="Q6" s="5"/>
    </row>
    <row r="7" spans="1:17" ht="12.75">
      <c r="A7" s="20">
        <f t="shared" si="0"/>
        <v>-2.4999999999999996</v>
      </c>
      <c r="B7" s="20">
        <f t="shared" si="1"/>
        <v>0.08208499862389883</v>
      </c>
      <c r="C7" s="20">
        <f t="shared" si="2"/>
        <v>-1.4999999999999996</v>
      </c>
      <c r="D7" s="20">
        <f t="shared" si="3"/>
        <v>1.6249999999999996</v>
      </c>
      <c r="E7" s="20">
        <f t="shared" si="4"/>
        <v>-0.9791666666666661</v>
      </c>
      <c r="F7" s="20">
        <f t="shared" si="5"/>
        <v>0.6484374999999998</v>
      </c>
      <c r="G7" s="20">
        <f t="shared" si="6"/>
        <v>-0.16536458333333293</v>
      </c>
      <c r="H7" s="2"/>
      <c r="I7" s="2"/>
      <c r="J7" s="2"/>
      <c r="K7" s="2"/>
      <c r="L7" s="2"/>
      <c r="M7" s="2"/>
      <c r="N7" s="5"/>
      <c r="O7" s="5"/>
      <c r="P7" s="5"/>
      <c r="Q7" s="5"/>
    </row>
    <row r="8" spans="1:17" ht="12.75">
      <c r="A8" s="20">
        <f t="shared" si="0"/>
        <v>-2.3999999999999995</v>
      </c>
      <c r="B8" s="20">
        <f t="shared" si="1"/>
        <v>0.09071795328941255</v>
      </c>
      <c r="C8" s="20">
        <f t="shared" si="2"/>
        <v>-1.3999999999999995</v>
      </c>
      <c r="D8" s="20">
        <f t="shared" si="3"/>
        <v>1.479999999999999</v>
      </c>
      <c r="E8" s="20">
        <f t="shared" si="4"/>
        <v>-0.823999999999999</v>
      </c>
      <c r="F8" s="20">
        <f t="shared" si="5"/>
        <v>0.5583999999999998</v>
      </c>
      <c r="G8" s="20">
        <f t="shared" si="6"/>
        <v>-0.10515199999999947</v>
      </c>
      <c r="H8" s="2"/>
      <c r="I8" s="2"/>
      <c r="J8" s="2"/>
      <c r="K8" s="2"/>
      <c r="L8" s="2"/>
      <c r="M8" s="2"/>
      <c r="N8" s="5"/>
      <c r="O8" s="5"/>
      <c r="P8" s="5"/>
      <c r="Q8" s="5"/>
    </row>
    <row r="9" spans="1:17" ht="12.75">
      <c r="A9" s="20">
        <f t="shared" si="0"/>
        <v>-2.2999999999999994</v>
      </c>
      <c r="B9" s="20">
        <f t="shared" si="1"/>
        <v>0.10025884372280379</v>
      </c>
      <c r="C9" s="20">
        <f t="shared" si="2"/>
        <v>-1.2999999999999994</v>
      </c>
      <c r="D9" s="20">
        <f t="shared" si="3"/>
        <v>1.3449999999999993</v>
      </c>
      <c r="E9" s="20">
        <f t="shared" si="4"/>
        <v>-0.6828333333333325</v>
      </c>
      <c r="F9" s="20">
        <f t="shared" si="5"/>
        <v>0.4831708333333331</v>
      </c>
      <c r="G9" s="20">
        <f t="shared" si="6"/>
        <v>-0.05319108333333289</v>
      </c>
      <c r="H9" s="2"/>
      <c r="I9" s="2"/>
      <c r="J9" s="2"/>
      <c r="K9" s="2"/>
      <c r="L9" s="2"/>
      <c r="M9" s="2"/>
      <c r="N9" s="5"/>
      <c r="O9" s="5"/>
      <c r="P9" s="5"/>
      <c r="Q9" s="5"/>
    </row>
    <row r="10" spans="1:17" ht="12.75">
      <c r="A10" s="20">
        <f t="shared" si="0"/>
        <v>-2.1999999999999993</v>
      </c>
      <c r="B10" s="20">
        <f t="shared" si="1"/>
        <v>0.11080315836233397</v>
      </c>
      <c r="C10" s="20">
        <f t="shared" si="2"/>
        <v>-1.1999999999999993</v>
      </c>
      <c r="D10" s="20">
        <f t="shared" si="3"/>
        <v>1.2199999999999993</v>
      </c>
      <c r="E10" s="20">
        <f t="shared" si="4"/>
        <v>-0.5546666666666658</v>
      </c>
      <c r="F10" s="20">
        <f t="shared" si="5"/>
        <v>0.42139999999999966</v>
      </c>
      <c r="G10" s="20">
        <f t="shared" si="6"/>
        <v>-0.00806933333333304</v>
      </c>
      <c r="H10" s="2"/>
      <c r="I10" s="2"/>
      <c r="J10" s="2"/>
      <c r="K10" s="2"/>
      <c r="L10" s="2"/>
      <c r="M10" s="2"/>
      <c r="N10" s="5"/>
      <c r="O10" s="5"/>
      <c r="P10" s="5"/>
      <c r="Q10" s="5"/>
    </row>
    <row r="11" spans="1:17" ht="12.75">
      <c r="A11" s="20">
        <f t="shared" si="0"/>
        <v>-2.099999999999999</v>
      </c>
      <c r="B11" s="20">
        <f t="shared" si="1"/>
        <v>0.122456428252982</v>
      </c>
      <c r="C11" s="20">
        <f t="shared" si="2"/>
        <v>-1.0999999999999992</v>
      </c>
      <c r="D11" s="20">
        <f t="shared" si="3"/>
        <v>1.104999999999999</v>
      </c>
      <c r="E11" s="20">
        <f t="shared" si="4"/>
        <v>-0.438499999999999</v>
      </c>
      <c r="F11" s="20">
        <f t="shared" si="5"/>
        <v>0.3718374999999997</v>
      </c>
      <c r="G11" s="20">
        <f t="shared" si="6"/>
        <v>0.03149575000000038</v>
      </c>
      <c r="H11" s="2"/>
      <c r="I11" s="2"/>
      <c r="J11" s="2"/>
      <c r="K11" s="2"/>
      <c r="L11" s="2"/>
      <c r="M11" s="2"/>
      <c r="N11" s="5"/>
      <c r="O11" s="5"/>
      <c r="P11" s="5"/>
      <c r="Q11" s="5"/>
    </row>
    <row r="12" spans="1:17" ht="12.75">
      <c r="A12" s="20">
        <f t="shared" si="0"/>
        <v>-1.9999999999999991</v>
      </c>
      <c r="B12" s="20">
        <f t="shared" si="1"/>
        <v>0.1353352832366128</v>
      </c>
      <c r="C12" s="20">
        <f t="shared" si="2"/>
        <v>-0.9999999999999991</v>
      </c>
      <c r="D12" s="20">
        <f t="shared" si="3"/>
        <v>0.9999999999999991</v>
      </c>
      <c r="E12" s="20">
        <f t="shared" si="4"/>
        <v>-0.33333333333333237</v>
      </c>
      <c r="F12" s="20">
        <f t="shared" si="5"/>
        <v>0.33333333333333315</v>
      </c>
      <c r="G12" s="20">
        <f t="shared" si="6"/>
        <v>0.0666666666666671</v>
      </c>
      <c r="H12" s="2"/>
      <c r="I12" s="2"/>
      <c r="J12" s="2"/>
      <c r="K12" s="2"/>
      <c r="L12" s="2"/>
      <c r="M12" s="2"/>
      <c r="N12" s="5"/>
      <c r="O12" s="5"/>
      <c r="P12" s="5"/>
      <c r="Q12" s="5"/>
    </row>
    <row r="13" spans="1:17" ht="12.75">
      <c r="A13" s="20">
        <f t="shared" si="0"/>
        <v>-1.899999999999999</v>
      </c>
      <c r="B13" s="20">
        <f t="shared" si="1"/>
        <v>0.1495686192226352</v>
      </c>
      <c r="C13" s="20">
        <f t="shared" si="2"/>
        <v>-0.899999999999999</v>
      </c>
      <c r="D13" s="20">
        <f t="shared" si="3"/>
        <v>0.9049999999999991</v>
      </c>
      <c r="E13" s="20">
        <f t="shared" si="4"/>
        <v>-0.23816666666666575</v>
      </c>
      <c r="F13" s="20">
        <f t="shared" si="5"/>
        <v>0.30483749999999976</v>
      </c>
      <c r="G13" s="20">
        <f t="shared" si="6"/>
        <v>0.09849591666666696</v>
      </c>
      <c r="H13" s="2"/>
      <c r="I13" s="2"/>
      <c r="J13" s="2"/>
      <c r="K13" s="2"/>
      <c r="L13" s="2"/>
      <c r="M13" s="2"/>
      <c r="N13" s="5"/>
      <c r="O13" s="5"/>
      <c r="P13" s="5"/>
      <c r="Q13" s="5"/>
    </row>
    <row r="14" spans="1:17" ht="12.75">
      <c r="A14" s="20">
        <f t="shared" si="0"/>
        <v>-1.799999999999999</v>
      </c>
      <c r="B14" s="20">
        <f t="shared" si="1"/>
        <v>0.16529888822158673</v>
      </c>
      <c r="C14" s="20">
        <f t="shared" si="2"/>
        <v>-0.7999999999999989</v>
      </c>
      <c r="D14" s="20">
        <f t="shared" si="3"/>
        <v>0.8199999999999992</v>
      </c>
      <c r="E14" s="20">
        <f t="shared" si="4"/>
        <v>-0.15199999999999914</v>
      </c>
      <c r="F14" s="20">
        <f t="shared" si="5"/>
        <v>0.2853999999999998</v>
      </c>
      <c r="G14" s="20">
        <f t="shared" si="6"/>
        <v>0.12793600000000027</v>
      </c>
      <c r="H14" s="2"/>
      <c r="I14" s="2"/>
      <c r="J14" s="2"/>
      <c r="K14" s="2"/>
      <c r="L14" s="2"/>
      <c r="M14" s="2"/>
      <c r="N14" s="5"/>
      <c r="O14" s="5"/>
      <c r="P14" s="5"/>
      <c r="Q14" s="5"/>
    </row>
    <row r="15" spans="1:17" ht="12.75">
      <c r="A15" s="20">
        <f t="shared" si="0"/>
        <v>-1.6999999999999988</v>
      </c>
      <c r="B15" s="20">
        <f t="shared" si="1"/>
        <v>0.18268352405273486</v>
      </c>
      <c r="C15" s="20">
        <f t="shared" si="2"/>
        <v>-0.6999999999999988</v>
      </c>
      <c r="D15" s="20">
        <f t="shared" si="3"/>
        <v>0.7449999999999992</v>
      </c>
      <c r="E15" s="20">
        <f t="shared" si="4"/>
        <v>-0.07383333333333253</v>
      </c>
      <c r="F15" s="20">
        <f t="shared" si="5"/>
        <v>0.27417083333333325</v>
      </c>
      <c r="G15" s="20">
        <f t="shared" si="6"/>
        <v>0.15584941666666702</v>
      </c>
      <c r="H15" s="2"/>
      <c r="I15" s="2"/>
      <c r="J15" s="2"/>
      <c r="K15" s="2"/>
      <c r="L15" s="2"/>
      <c r="M15" s="2"/>
      <c r="N15" s="5"/>
      <c r="O15" s="5"/>
      <c r="P15" s="5"/>
      <c r="Q15" s="5"/>
    </row>
    <row r="16" spans="1:17" ht="12.75">
      <c r="A16" s="20">
        <f t="shared" si="0"/>
        <v>-1.5999999999999988</v>
      </c>
      <c r="B16" s="20">
        <f t="shared" si="1"/>
        <v>0.20189651799465566</v>
      </c>
      <c r="C16" s="20">
        <f t="shared" si="2"/>
        <v>-0.5999999999999988</v>
      </c>
      <c r="D16" s="20">
        <f t="shared" si="3"/>
        <v>0.6799999999999993</v>
      </c>
      <c r="E16" s="20">
        <f t="shared" si="4"/>
        <v>-0.002666666666665818</v>
      </c>
      <c r="F16" s="20">
        <f t="shared" si="5"/>
        <v>0.2704</v>
      </c>
      <c r="G16" s="20">
        <f t="shared" si="6"/>
        <v>0.18301866666666697</v>
      </c>
      <c r="H16" s="2"/>
      <c r="I16" s="2"/>
      <c r="J16" s="2"/>
      <c r="K16" s="2"/>
      <c r="L16" s="2"/>
      <c r="M16" s="2"/>
      <c r="N16" s="5"/>
      <c r="O16" s="5"/>
      <c r="P16" s="5"/>
      <c r="Q16" s="5"/>
    </row>
    <row r="17" spans="1:17" ht="12.75">
      <c r="A17" s="20">
        <f t="shared" si="0"/>
        <v>-1.4999999999999987</v>
      </c>
      <c r="B17" s="20">
        <f t="shared" si="1"/>
        <v>0.22313016014843012</v>
      </c>
      <c r="C17" s="20">
        <f t="shared" si="2"/>
        <v>-0.49999999999999867</v>
      </c>
      <c r="D17" s="20">
        <f t="shared" si="3"/>
        <v>0.6249999999999993</v>
      </c>
      <c r="E17" s="20">
        <f t="shared" si="4"/>
        <v>0.06250000000000078</v>
      </c>
      <c r="F17" s="20">
        <f t="shared" si="5"/>
        <v>0.2734375</v>
      </c>
      <c r="G17" s="20">
        <f t="shared" si="6"/>
        <v>0.21015625000000027</v>
      </c>
      <c r="H17" s="2"/>
      <c r="I17" s="2"/>
      <c r="J17" s="2"/>
      <c r="K17" s="2"/>
      <c r="L17" s="2"/>
      <c r="M17" s="2"/>
      <c r="N17" s="5"/>
      <c r="O17" s="5"/>
      <c r="P17" s="5"/>
      <c r="Q17" s="5"/>
    </row>
    <row r="18" spans="1:17" ht="12.75">
      <c r="A18" s="20">
        <f t="shared" si="0"/>
        <v>-1.3999999999999986</v>
      </c>
      <c r="B18" s="20">
        <f t="shared" si="1"/>
        <v>0.24659696394160682</v>
      </c>
      <c r="C18" s="20">
        <f t="shared" si="2"/>
        <v>-0.3999999999999986</v>
      </c>
      <c r="D18" s="20">
        <f t="shared" si="3"/>
        <v>0.5799999999999994</v>
      </c>
      <c r="E18" s="20">
        <f t="shared" si="4"/>
        <v>0.12266666666666742</v>
      </c>
      <c r="F18" s="20">
        <f t="shared" si="5"/>
        <v>0.28273333333333345</v>
      </c>
      <c r="G18" s="20">
        <f t="shared" si="6"/>
        <v>0.237914666666667</v>
      </c>
      <c r="H18" s="2"/>
      <c r="I18" s="2"/>
      <c r="J18" s="2"/>
      <c r="K18" s="2"/>
      <c r="L18" s="2"/>
      <c r="M18" s="2"/>
      <c r="N18" s="5"/>
      <c r="O18" s="5"/>
      <c r="P18" s="5"/>
      <c r="Q18" s="5"/>
    </row>
    <row r="19" spans="1:17" ht="12.75">
      <c r="A19" s="20">
        <f t="shared" si="0"/>
        <v>-1.2999999999999985</v>
      </c>
      <c r="B19" s="20">
        <f t="shared" si="1"/>
        <v>0.27253179303401304</v>
      </c>
      <c r="C19" s="20">
        <f t="shared" si="2"/>
        <v>-0.2999999999999985</v>
      </c>
      <c r="D19" s="20">
        <f t="shared" si="3"/>
        <v>0.5449999999999996</v>
      </c>
      <c r="E19" s="20">
        <f t="shared" si="4"/>
        <v>0.17883333333333418</v>
      </c>
      <c r="F19" s="20">
        <f t="shared" si="5"/>
        <v>0.2978375000000003</v>
      </c>
      <c r="G19" s="20">
        <f t="shared" si="6"/>
        <v>0.26689641666666714</v>
      </c>
      <c r="H19" s="2"/>
      <c r="I19" s="2"/>
      <c r="J19" s="2"/>
      <c r="K19" s="2"/>
      <c r="L19" s="2"/>
      <c r="M19" s="2"/>
      <c r="N19" s="5"/>
      <c r="O19" s="5"/>
      <c r="P19" s="5"/>
      <c r="Q19" s="5"/>
    </row>
    <row r="20" spans="1:17" ht="12.75">
      <c r="A20" s="20">
        <f t="shared" si="0"/>
        <v>-1.1999999999999984</v>
      </c>
      <c r="B20" s="20">
        <f t="shared" si="1"/>
        <v>0.3011942119122026</v>
      </c>
      <c r="C20" s="20">
        <f t="shared" si="2"/>
        <v>-0.1999999999999984</v>
      </c>
      <c r="D20" s="20">
        <f t="shared" si="3"/>
        <v>0.5199999999999997</v>
      </c>
      <c r="E20" s="20">
        <f t="shared" si="4"/>
        <v>0.23200000000000082</v>
      </c>
      <c r="F20" s="20">
        <f t="shared" si="5"/>
        <v>0.31840000000000035</v>
      </c>
      <c r="G20" s="20">
        <f t="shared" si="6"/>
        <v>0.2976640000000005</v>
      </c>
      <c r="H20" s="2"/>
      <c r="I20" s="2"/>
      <c r="J20" s="2"/>
      <c r="K20" s="2"/>
      <c r="L20" s="2"/>
      <c r="M20" s="2"/>
      <c r="N20" s="5"/>
      <c r="O20" s="5"/>
      <c r="P20" s="5"/>
      <c r="Q20" s="5"/>
    </row>
    <row r="21" spans="1:17" ht="12.75">
      <c r="A21" s="20">
        <f t="shared" si="0"/>
        <v>-1.0999999999999983</v>
      </c>
      <c r="B21" s="20">
        <f t="shared" si="1"/>
        <v>0.3328710836980801</v>
      </c>
      <c r="C21" s="20">
        <f t="shared" si="2"/>
        <v>-0.09999999999999831</v>
      </c>
      <c r="D21" s="20">
        <f t="shared" si="3"/>
        <v>0.5049999999999998</v>
      </c>
      <c r="E21" s="20">
        <f t="shared" si="4"/>
        <v>0.28316666666666745</v>
      </c>
      <c r="F21" s="20">
        <f t="shared" si="5"/>
        <v>0.34417083333333376</v>
      </c>
      <c r="G21" s="20">
        <f t="shared" si="6"/>
        <v>0.3307499166666672</v>
      </c>
      <c r="H21" s="2"/>
      <c r="I21" s="2"/>
      <c r="J21" s="2"/>
      <c r="K21" s="2"/>
      <c r="L21" s="2"/>
      <c r="M21" s="2"/>
      <c r="N21" s="5"/>
      <c r="O21" s="5"/>
      <c r="P21" s="5"/>
      <c r="Q21" s="5"/>
    </row>
    <row r="22" spans="1:17" ht="12.75">
      <c r="A22" s="20">
        <f t="shared" si="0"/>
        <v>-0.9999999999999983</v>
      </c>
      <c r="B22" s="20">
        <f t="shared" si="1"/>
        <v>0.36787944117144294</v>
      </c>
      <c r="C22" s="20">
        <f t="shared" si="2"/>
        <v>1.6653345369377348E-15</v>
      </c>
      <c r="D22" s="20">
        <f t="shared" si="3"/>
        <v>0.5</v>
      </c>
      <c r="E22" s="20">
        <f t="shared" si="4"/>
        <v>0.33333333333333415</v>
      </c>
      <c r="F22" s="20">
        <f t="shared" si="5"/>
        <v>0.37500000000000056</v>
      </c>
      <c r="G22" s="20">
        <f t="shared" si="6"/>
        <v>0.3666666666666673</v>
      </c>
      <c r="H22" s="2"/>
      <c r="I22" s="2"/>
      <c r="J22" s="2"/>
      <c r="K22" s="2"/>
      <c r="L22" s="2"/>
      <c r="M22" s="2"/>
      <c r="N22" s="5"/>
      <c r="O22" s="5"/>
      <c r="P22" s="5"/>
      <c r="Q22" s="5"/>
    </row>
    <row r="23" spans="1:17" ht="12.75">
      <c r="A23" s="20">
        <f t="shared" si="0"/>
        <v>-0.8999999999999984</v>
      </c>
      <c r="B23" s="20">
        <f t="shared" si="1"/>
        <v>0.4065696597405998</v>
      </c>
      <c r="C23" s="20">
        <f t="shared" si="2"/>
        <v>0.10000000000000164</v>
      </c>
      <c r="D23" s="20">
        <f t="shared" si="3"/>
        <v>0.5050000000000001</v>
      </c>
      <c r="E23" s="20">
        <f t="shared" si="4"/>
        <v>0.3835000000000008</v>
      </c>
      <c r="F23" s="20">
        <f t="shared" si="5"/>
        <v>0.4108375000000006</v>
      </c>
      <c r="G23" s="20">
        <f t="shared" si="6"/>
        <v>0.4059167500000006</v>
      </c>
      <c r="H23" s="2"/>
      <c r="I23" s="2"/>
      <c r="J23" s="2"/>
      <c r="K23" s="2"/>
      <c r="L23" s="2"/>
      <c r="M23" s="2"/>
      <c r="N23" s="5"/>
      <c r="O23" s="5"/>
      <c r="P23" s="5"/>
      <c r="Q23" s="5"/>
    </row>
    <row r="24" spans="1:17" ht="12.75">
      <c r="A24" s="20">
        <f t="shared" si="0"/>
        <v>-0.7999999999999984</v>
      </c>
      <c r="B24" s="20">
        <f t="shared" si="1"/>
        <v>0.44932896411722234</v>
      </c>
      <c r="C24" s="20">
        <f t="shared" si="2"/>
        <v>0.20000000000000162</v>
      </c>
      <c r="D24" s="20">
        <f t="shared" si="3"/>
        <v>0.5200000000000004</v>
      </c>
      <c r="E24" s="20">
        <f t="shared" si="4"/>
        <v>0.43466666666666753</v>
      </c>
      <c r="F24" s="20">
        <f t="shared" si="5"/>
        <v>0.45173333333333404</v>
      </c>
      <c r="G24" s="20">
        <f t="shared" si="6"/>
        <v>0.4490026666666674</v>
      </c>
      <c r="H24" s="2"/>
      <c r="I24" s="2"/>
      <c r="J24" s="2"/>
      <c r="K24" s="2"/>
      <c r="L24" s="2"/>
      <c r="M24" s="2"/>
      <c r="N24" s="5"/>
      <c r="O24" s="5"/>
      <c r="P24" s="5"/>
      <c r="Q24" s="5"/>
    </row>
    <row r="25" spans="1:17" ht="12.75">
      <c r="A25" s="20">
        <f t="shared" si="0"/>
        <v>-0.6999999999999984</v>
      </c>
      <c r="B25" s="20">
        <f t="shared" si="1"/>
        <v>0.4965853037914103</v>
      </c>
      <c r="C25" s="20">
        <f t="shared" si="2"/>
        <v>0.3000000000000016</v>
      </c>
      <c r="D25" s="20">
        <f t="shared" si="3"/>
        <v>0.5450000000000005</v>
      </c>
      <c r="E25" s="20">
        <f t="shared" si="4"/>
        <v>0.48783333333333423</v>
      </c>
      <c r="F25" s="20">
        <f t="shared" si="5"/>
        <v>0.4978375000000008</v>
      </c>
      <c r="G25" s="20">
        <f t="shared" si="6"/>
        <v>0.4964369166666675</v>
      </c>
      <c r="H25" s="2"/>
      <c r="I25" s="2"/>
      <c r="J25" s="2"/>
      <c r="K25" s="2"/>
      <c r="L25" s="2"/>
      <c r="M25" s="2"/>
      <c r="N25" s="5"/>
      <c r="O25" s="5"/>
      <c r="P25" s="5"/>
      <c r="Q25" s="5"/>
    </row>
    <row r="26" spans="1:17" ht="12.75">
      <c r="A26" s="20">
        <f t="shared" si="0"/>
        <v>-0.5999999999999984</v>
      </c>
      <c r="B26" s="20">
        <f t="shared" si="1"/>
        <v>0.5488116360940273</v>
      </c>
      <c r="C26" s="20">
        <f t="shared" si="2"/>
        <v>0.4000000000000016</v>
      </c>
      <c r="D26" s="20">
        <f t="shared" si="3"/>
        <v>0.5800000000000006</v>
      </c>
      <c r="E26" s="20">
        <f t="shared" si="4"/>
        <v>0.5440000000000009</v>
      </c>
      <c r="F26" s="20">
        <f t="shared" si="5"/>
        <v>0.5494000000000009</v>
      </c>
      <c r="G26" s="20">
        <f t="shared" si="6"/>
        <v>0.5487520000000009</v>
      </c>
      <c r="H26" s="2"/>
      <c r="I26" s="2"/>
      <c r="J26" s="2"/>
      <c r="K26" s="2"/>
      <c r="L26" s="2"/>
      <c r="M26" s="2"/>
      <c r="N26" s="5"/>
      <c r="O26" s="5"/>
      <c r="P26" s="5"/>
      <c r="Q26" s="5"/>
    </row>
    <row r="27" spans="1:17" ht="12.75">
      <c r="A27" s="20">
        <f t="shared" si="0"/>
        <v>-0.49999999999999845</v>
      </c>
      <c r="B27" s="20">
        <f t="shared" si="1"/>
        <v>0.6065306597126343</v>
      </c>
      <c r="C27" s="20">
        <f t="shared" si="2"/>
        <v>0.5000000000000016</v>
      </c>
      <c r="D27" s="20">
        <f t="shared" si="3"/>
        <v>0.6250000000000008</v>
      </c>
      <c r="E27" s="20">
        <f t="shared" si="4"/>
        <v>0.6041666666666676</v>
      </c>
      <c r="F27" s="20">
        <f t="shared" si="5"/>
        <v>0.6067708333333343</v>
      </c>
      <c r="G27" s="20">
        <f t="shared" si="6"/>
        <v>0.6065104166666676</v>
      </c>
      <c r="H27" s="2"/>
      <c r="I27" s="2"/>
      <c r="J27" s="2"/>
      <c r="K27" s="2"/>
      <c r="L27" s="2"/>
      <c r="M27" s="2"/>
      <c r="N27" s="5"/>
      <c r="O27" s="5"/>
      <c r="P27" s="5"/>
      <c r="Q27" s="5"/>
    </row>
    <row r="28" spans="1:17" ht="12.75">
      <c r="A28" s="20">
        <f t="shared" si="0"/>
        <v>-0.39999999999999847</v>
      </c>
      <c r="B28" s="20">
        <f t="shared" si="1"/>
        <v>0.6703200460356403</v>
      </c>
      <c r="C28" s="20">
        <f t="shared" si="2"/>
        <v>0.6000000000000015</v>
      </c>
      <c r="D28" s="20">
        <f t="shared" si="3"/>
        <v>0.6800000000000009</v>
      </c>
      <c r="E28" s="20">
        <f t="shared" si="4"/>
        <v>0.6693333333333344</v>
      </c>
      <c r="F28" s="20">
        <f t="shared" si="5"/>
        <v>0.6704000000000011</v>
      </c>
      <c r="G28" s="20">
        <f t="shared" si="6"/>
        <v>0.6703146666666677</v>
      </c>
      <c r="H28" s="2"/>
      <c r="I28" s="2"/>
      <c r="J28" s="2"/>
      <c r="K28" s="2"/>
      <c r="L28" s="2"/>
      <c r="M28" s="2"/>
      <c r="N28" s="5"/>
      <c r="O28" s="5"/>
      <c r="P28" s="5"/>
      <c r="Q28" s="5"/>
    </row>
    <row r="29" spans="1:17" ht="12.75">
      <c r="A29" s="20">
        <f t="shared" si="0"/>
        <v>-0.2999999999999985</v>
      </c>
      <c r="B29" s="20">
        <f t="shared" si="1"/>
        <v>0.740818220681719</v>
      </c>
      <c r="C29" s="20">
        <f t="shared" si="2"/>
        <v>0.7000000000000015</v>
      </c>
      <c r="D29" s="20">
        <f t="shared" si="3"/>
        <v>0.7450000000000011</v>
      </c>
      <c r="E29" s="20">
        <f t="shared" si="4"/>
        <v>0.7405000000000012</v>
      </c>
      <c r="F29" s="20">
        <f t="shared" si="5"/>
        <v>0.7408375000000011</v>
      </c>
      <c r="G29" s="20">
        <f t="shared" si="6"/>
        <v>0.7408172500000011</v>
      </c>
      <c r="H29" s="2"/>
      <c r="I29" s="2"/>
      <c r="J29" s="2"/>
      <c r="K29" s="2"/>
      <c r="L29" s="2"/>
      <c r="M29" s="2"/>
      <c r="N29" s="5"/>
      <c r="O29" s="5"/>
      <c r="P29" s="5"/>
      <c r="Q29" s="5"/>
    </row>
    <row r="30" spans="1:17" ht="12.75">
      <c r="A30" s="20">
        <f t="shared" si="0"/>
        <v>-0.19999999999999848</v>
      </c>
      <c r="B30" s="20">
        <f t="shared" si="1"/>
        <v>0.8187307530779832</v>
      </c>
      <c r="C30" s="20">
        <f t="shared" si="2"/>
        <v>0.8000000000000015</v>
      </c>
      <c r="D30" s="20">
        <f t="shared" si="3"/>
        <v>0.8200000000000012</v>
      </c>
      <c r="E30" s="20">
        <f t="shared" si="4"/>
        <v>0.8186666666666679</v>
      </c>
      <c r="F30" s="20">
        <f t="shared" si="5"/>
        <v>0.8187333333333345</v>
      </c>
      <c r="G30" s="20">
        <f t="shared" si="6"/>
        <v>0.8187306666666678</v>
      </c>
      <c r="H30" s="2"/>
      <c r="I30" s="2"/>
      <c r="J30" s="2"/>
      <c r="K30" s="2"/>
      <c r="L30" s="2"/>
      <c r="M30" s="2"/>
      <c r="N30" s="5"/>
      <c r="O30" s="5"/>
      <c r="P30" s="5"/>
      <c r="Q30" s="5"/>
    </row>
    <row r="31" spans="1:17" ht="12.75">
      <c r="A31" s="20">
        <f t="shared" si="0"/>
        <v>-0.09999999999999848</v>
      </c>
      <c r="B31" s="20">
        <f t="shared" si="1"/>
        <v>0.904837418035961</v>
      </c>
      <c r="C31" s="20">
        <f t="shared" si="2"/>
        <v>0.9000000000000015</v>
      </c>
      <c r="D31" s="20">
        <f t="shared" si="3"/>
        <v>0.9050000000000014</v>
      </c>
      <c r="E31" s="20">
        <f t="shared" si="4"/>
        <v>0.9048333333333347</v>
      </c>
      <c r="F31" s="20">
        <f t="shared" si="5"/>
        <v>0.9048375000000014</v>
      </c>
      <c r="G31" s="20">
        <f t="shared" si="6"/>
        <v>0.9048374166666681</v>
      </c>
      <c r="H31" s="2"/>
      <c r="I31" s="2"/>
      <c r="J31" s="2"/>
      <c r="K31" s="2"/>
      <c r="L31" s="2"/>
      <c r="M31" s="2"/>
      <c r="N31" s="5"/>
      <c r="O31" s="5"/>
      <c r="P31" s="5"/>
      <c r="Q31" s="5"/>
    </row>
    <row r="32" spans="1:17" ht="12.75">
      <c r="A32" s="20">
        <f t="shared" si="0"/>
        <v>1.5265566588595902E-15</v>
      </c>
      <c r="B32" s="20">
        <f t="shared" si="1"/>
        <v>1.0000000000000016</v>
      </c>
      <c r="C32" s="20">
        <f t="shared" si="2"/>
        <v>1.0000000000000016</v>
      </c>
      <c r="D32" s="20">
        <f t="shared" si="3"/>
        <v>1.0000000000000016</v>
      </c>
      <c r="E32" s="20">
        <f t="shared" si="4"/>
        <v>1.0000000000000016</v>
      </c>
      <c r="F32" s="20">
        <f t="shared" si="5"/>
        <v>1.0000000000000016</v>
      </c>
      <c r="G32" s="20">
        <f t="shared" si="6"/>
        <v>1.0000000000000016</v>
      </c>
      <c r="H32" s="2"/>
      <c r="I32" s="2"/>
      <c r="J32" s="2"/>
      <c r="K32" s="2"/>
      <c r="L32" s="2"/>
      <c r="M32" s="2"/>
      <c r="N32" s="5"/>
      <c r="O32" s="5"/>
      <c r="P32" s="5"/>
      <c r="Q32" s="5"/>
    </row>
    <row r="33" spans="1:17" ht="12.75">
      <c r="A33" s="20">
        <f t="shared" si="0"/>
        <v>0.10000000000000153</v>
      </c>
      <c r="B33" s="20">
        <f t="shared" si="1"/>
        <v>1.1051709180756493</v>
      </c>
      <c r="C33" s="20">
        <f t="shared" si="2"/>
        <v>1.1000000000000014</v>
      </c>
      <c r="D33" s="20">
        <f t="shared" si="3"/>
        <v>1.1050000000000015</v>
      </c>
      <c r="E33" s="20">
        <f t="shared" si="4"/>
        <v>1.1051666666666682</v>
      </c>
      <c r="F33" s="20">
        <f t="shared" si="5"/>
        <v>1.1051708333333348</v>
      </c>
      <c r="G33" s="20">
        <f t="shared" si="6"/>
        <v>1.1051709166666681</v>
      </c>
      <c r="H33" s="2"/>
      <c r="I33" s="2"/>
      <c r="J33" s="2"/>
      <c r="K33" s="2"/>
      <c r="L33" s="2"/>
      <c r="M33" s="2"/>
      <c r="N33" s="5"/>
      <c r="O33" s="5"/>
      <c r="P33" s="5"/>
      <c r="Q33" s="5"/>
    </row>
    <row r="34" spans="1:17" ht="12.75">
      <c r="A34" s="20">
        <f t="shared" si="0"/>
        <v>0.20000000000000154</v>
      </c>
      <c r="B34" s="20">
        <f t="shared" si="1"/>
        <v>1.2214027581601716</v>
      </c>
      <c r="C34" s="20">
        <f t="shared" si="2"/>
        <v>1.2000000000000015</v>
      </c>
      <c r="D34" s="20">
        <f t="shared" si="3"/>
        <v>1.2200000000000017</v>
      </c>
      <c r="E34" s="20">
        <f t="shared" si="4"/>
        <v>1.2213333333333352</v>
      </c>
      <c r="F34" s="20">
        <f t="shared" si="5"/>
        <v>1.2214000000000018</v>
      </c>
      <c r="G34" s="20">
        <f t="shared" si="6"/>
        <v>1.2214026666666684</v>
      </c>
      <c r="H34" s="2"/>
      <c r="I34" s="2"/>
      <c r="J34" s="2"/>
      <c r="K34" s="2"/>
      <c r="L34" s="2"/>
      <c r="M34" s="2"/>
      <c r="N34" s="5"/>
      <c r="O34" s="5"/>
      <c r="P34" s="5"/>
      <c r="Q34" s="5"/>
    </row>
    <row r="35" spans="1:17" ht="12.75">
      <c r="A35" s="20">
        <f t="shared" si="0"/>
        <v>0.30000000000000154</v>
      </c>
      <c r="B35" s="20">
        <f t="shared" si="1"/>
        <v>1.3498588075760052</v>
      </c>
      <c r="C35" s="20">
        <f t="shared" si="2"/>
        <v>1.3000000000000016</v>
      </c>
      <c r="D35" s="20">
        <f t="shared" si="3"/>
        <v>1.345000000000002</v>
      </c>
      <c r="E35" s="20">
        <f t="shared" si="4"/>
        <v>1.3495000000000021</v>
      </c>
      <c r="F35" s="20">
        <f t="shared" si="5"/>
        <v>1.3498375000000022</v>
      </c>
      <c r="G35" s="20">
        <f t="shared" si="6"/>
        <v>1.3498577500000022</v>
      </c>
      <c r="H35" s="2"/>
      <c r="I35" s="2"/>
      <c r="J35" s="2"/>
      <c r="K35" s="2"/>
      <c r="L35" s="2"/>
      <c r="M35" s="2"/>
      <c r="N35" s="5"/>
      <c r="O35" s="5"/>
      <c r="P35" s="5"/>
      <c r="Q35" s="5"/>
    </row>
    <row r="36" spans="1:17" ht="12.75">
      <c r="A36" s="20">
        <f t="shared" si="0"/>
        <v>0.4000000000000016</v>
      </c>
      <c r="B36" s="20">
        <f t="shared" si="1"/>
        <v>1.4918246976412726</v>
      </c>
      <c r="C36" s="20">
        <f t="shared" si="2"/>
        <v>1.4000000000000017</v>
      </c>
      <c r="D36" s="20">
        <f t="shared" si="3"/>
        <v>1.4800000000000022</v>
      </c>
      <c r="E36" s="20">
        <f t="shared" si="4"/>
        <v>1.490666666666669</v>
      </c>
      <c r="F36" s="20">
        <f t="shared" si="5"/>
        <v>1.4917333333333358</v>
      </c>
      <c r="G36" s="20">
        <f t="shared" si="6"/>
        <v>1.491818666666669</v>
      </c>
      <c r="H36" s="2"/>
      <c r="I36" s="2"/>
      <c r="J36" s="2"/>
      <c r="K36" s="2"/>
      <c r="L36" s="2"/>
      <c r="M36" s="2"/>
      <c r="N36" s="5"/>
      <c r="O36" s="5"/>
      <c r="P36" s="5"/>
      <c r="Q36" s="5"/>
    </row>
    <row r="37" spans="1:17" ht="12.75">
      <c r="A37" s="20">
        <f t="shared" si="0"/>
        <v>0.5000000000000016</v>
      </c>
      <c r="B37" s="20">
        <f t="shared" si="1"/>
        <v>1.6487212707001306</v>
      </c>
      <c r="C37" s="20">
        <f t="shared" si="2"/>
        <v>1.5000000000000016</v>
      </c>
      <c r="D37" s="20">
        <f t="shared" si="3"/>
        <v>1.6250000000000022</v>
      </c>
      <c r="E37" s="20">
        <f t="shared" si="4"/>
        <v>1.6458333333333357</v>
      </c>
      <c r="F37" s="20">
        <f t="shared" si="5"/>
        <v>1.6484375000000024</v>
      </c>
      <c r="G37" s="20">
        <f t="shared" si="6"/>
        <v>1.648697916666669</v>
      </c>
      <c r="H37" s="2"/>
      <c r="I37" s="2"/>
      <c r="J37" s="2"/>
      <c r="K37" s="2"/>
      <c r="L37" s="2"/>
      <c r="M37" s="2"/>
      <c r="N37" s="5"/>
      <c r="O37" s="5"/>
      <c r="P37" s="5"/>
      <c r="Q37" s="5"/>
    </row>
    <row r="38" spans="1:17" ht="12.75">
      <c r="A38" s="20">
        <f t="shared" si="0"/>
        <v>0.6000000000000015</v>
      </c>
      <c r="B38" s="20">
        <f t="shared" si="1"/>
        <v>1.8221188003905118</v>
      </c>
      <c r="C38" s="20">
        <f t="shared" si="2"/>
        <v>1.6000000000000014</v>
      </c>
      <c r="D38" s="20">
        <f t="shared" si="3"/>
        <v>1.7800000000000022</v>
      </c>
      <c r="E38" s="20">
        <f t="shared" si="4"/>
        <v>1.8160000000000025</v>
      </c>
      <c r="F38" s="20">
        <f t="shared" si="5"/>
        <v>1.8214000000000026</v>
      </c>
      <c r="G38" s="20">
        <f t="shared" si="6"/>
        <v>1.8220480000000026</v>
      </c>
      <c r="H38" s="2"/>
      <c r="I38" s="2"/>
      <c r="J38" s="2"/>
      <c r="K38" s="2"/>
      <c r="L38" s="2"/>
      <c r="M38" s="2"/>
      <c r="N38" s="5"/>
      <c r="O38" s="5"/>
      <c r="P38" s="5"/>
      <c r="Q38" s="5"/>
    </row>
    <row r="39" spans="1:17" ht="12.75">
      <c r="A39" s="20">
        <f t="shared" si="0"/>
        <v>0.7000000000000015</v>
      </c>
      <c r="B39" s="20">
        <f t="shared" si="1"/>
        <v>2.0137527074704797</v>
      </c>
      <c r="C39" s="20">
        <f t="shared" si="2"/>
        <v>1.7000000000000015</v>
      </c>
      <c r="D39" s="20">
        <f t="shared" si="3"/>
        <v>1.9450000000000025</v>
      </c>
      <c r="E39" s="20">
        <f t="shared" si="4"/>
        <v>2.0021666666666693</v>
      </c>
      <c r="F39" s="20">
        <f t="shared" si="5"/>
        <v>2.012170833333336</v>
      </c>
      <c r="G39" s="20">
        <f t="shared" si="6"/>
        <v>2.0135714166666694</v>
      </c>
      <c r="H39" s="2"/>
      <c r="I39" s="2"/>
      <c r="J39" s="2"/>
      <c r="K39" s="2"/>
      <c r="L39" s="2"/>
      <c r="M39" s="2"/>
      <c r="N39" s="5"/>
      <c r="O39" s="5"/>
      <c r="P39" s="5"/>
      <c r="Q39" s="5"/>
    </row>
    <row r="40" spans="1:17" ht="12.75">
      <c r="A40" s="20">
        <f t="shared" si="0"/>
        <v>0.8000000000000015</v>
      </c>
      <c r="B40" s="20">
        <f t="shared" si="1"/>
        <v>2.225540928492471</v>
      </c>
      <c r="C40" s="20">
        <f t="shared" si="2"/>
        <v>1.8000000000000016</v>
      </c>
      <c r="D40" s="20">
        <f t="shared" si="3"/>
        <v>2.1200000000000028</v>
      </c>
      <c r="E40" s="20">
        <f t="shared" si="4"/>
        <v>2.2053333333333365</v>
      </c>
      <c r="F40" s="20">
        <f t="shared" si="5"/>
        <v>2.2224000000000035</v>
      </c>
      <c r="G40" s="20">
        <f t="shared" si="6"/>
        <v>2.2251306666666704</v>
      </c>
      <c r="H40" s="2"/>
      <c r="I40" s="2"/>
      <c r="J40" s="2"/>
      <c r="K40" s="2"/>
      <c r="L40" s="2"/>
      <c r="M40" s="2"/>
      <c r="N40" s="5"/>
      <c r="O40" s="5"/>
      <c r="P40" s="5"/>
      <c r="Q40" s="5"/>
    </row>
    <row r="41" spans="1:17" ht="12.75">
      <c r="A41" s="20">
        <f t="shared" si="0"/>
        <v>0.9000000000000015</v>
      </c>
      <c r="B41" s="20">
        <f t="shared" si="1"/>
        <v>2.4596031111569534</v>
      </c>
      <c r="C41" s="20">
        <f t="shared" si="2"/>
        <v>1.9000000000000015</v>
      </c>
      <c r="D41" s="20">
        <f t="shared" si="3"/>
        <v>2.305000000000003</v>
      </c>
      <c r="E41" s="20">
        <f t="shared" si="4"/>
        <v>2.4265000000000034</v>
      </c>
      <c r="F41" s="20">
        <f t="shared" si="5"/>
        <v>2.4538375000000037</v>
      </c>
      <c r="G41" s="20">
        <f t="shared" si="6"/>
        <v>2.458758250000004</v>
      </c>
      <c r="H41" s="2"/>
      <c r="I41" s="2"/>
      <c r="J41" s="2"/>
      <c r="K41" s="2"/>
      <c r="L41" s="2"/>
      <c r="M41" s="2"/>
      <c r="N41" s="5"/>
      <c r="O41" s="5"/>
      <c r="P41" s="5"/>
      <c r="Q41" s="5"/>
    </row>
    <row r="42" spans="1:17" ht="12.75">
      <c r="A42" s="20">
        <f t="shared" si="0"/>
        <v>1.0000000000000016</v>
      </c>
      <c r="B42" s="20">
        <f t="shared" si="1"/>
        <v>2.7182818284590495</v>
      </c>
      <c r="C42" s="20">
        <f t="shared" si="2"/>
        <v>2.0000000000000018</v>
      </c>
      <c r="D42" s="20">
        <f t="shared" si="3"/>
        <v>2.5000000000000036</v>
      </c>
      <c r="E42" s="20">
        <f t="shared" si="4"/>
        <v>2.666666666666671</v>
      </c>
      <c r="F42" s="20">
        <f t="shared" si="5"/>
        <v>2.708333333333338</v>
      </c>
      <c r="G42" s="20">
        <f t="shared" si="6"/>
        <v>2.7166666666666712</v>
      </c>
      <c r="H42" s="2"/>
      <c r="I42" s="2"/>
      <c r="J42" s="2"/>
      <c r="K42" s="2"/>
      <c r="L42" s="2"/>
      <c r="M42" s="2"/>
      <c r="N42" s="5"/>
      <c r="O42" s="5"/>
      <c r="P42" s="5"/>
      <c r="Q42" s="5"/>
    </row>
    <row r="43" spans="1:17" ht="12.75">
      <c r="A43" s="20">
        <f t="shared" si="0"/>
        <v>1.1000000000000016</v>
      </c>
      <c r="B43" s="20">
        <f t="shared" si="1"/>
        <v>3.004166023946438</v>
      </c>
      <c r="C43" s="20">
        <f t="shared" si="2"/>
        <v>2.1000000000000014</v>
      </c>
      <c r="D43" s="20">
        <f t="shared" si="3"/>
        <v>2.705000000000003</v>
      </c>
      <c r="E43" s="20">
        <f t="shared" si="4"/>
        <v>2.9268333333333376</v>
      </c>
      <c r="F43" s="20">
        <f t="shared" si="5"/>
        <v>2.987837500000005</v>
      </c>
      <c r="G43" s="20">
        <f t="shared" si="6"/>
        <v>3.0012584166666714</v>
      </c>
      <c r="H43" s="2"/>
      <c r="I43" s="2"/>
      <c r="J43" s="2"/>
      <c r="K43" s="2"/>
      <c r="L43" s="2"/>
      <c r="M43" s="2"/>
      <c r="N43" s="5"/>
      <c r="O43" s="5"/>
      <c r="P43" s="5"/>
      <c r="Q43" s="5"/>
    </row>
    <row r="44" spans="1:17" ht="12.75">
      <c r="A44" s="20">
        <f t="shared" si="0"/>
        <v>1.2000000000000017</v>
      </c>
      <c r="B44" s="20">
        <f t="shared" si="1"/>
        <v>3.3201169227365535</v>
      </c>
      <c r="C44" s="20">
        <f t="shared" si="2"/>
        <v>2.200000000000002</v>
      </c>
      <c r="D44" s="20">
        <f t="shared" si="3"/>
        <v>2.920000000000004</v>
      </c>
      <c r="E44" s="20">
        <f t="shared" si="4"/>
        <v>3.208000000000005</v>
      </c>
      <c r="F44" s="20">
        <f t="shared" si="5"/>
        <v>3.2944000000000058</v>
      </c>
      <c r="G44" s="20">
        <f t="shared" si="6"/>
        <v>3.315136000000006</v>
      </c>
      <c r="H44" s="2"/>
      <c r="I44" s="2"/>
      <c r="J44" s="2"/>
      <c r="K44" s="2"/>
      <c r="L44" s="2"/>
      <c r="M44" s="2"/>
      <c r="N44" s="5"/>
      <c r="O44" s="5"/>
      <c r="P44" s="5"/>
      <c r="Q44" s="5"/>
    </row>
    <row r="45" spans="1:17" ht="12.75">
      <c r="A45" s="20">
        <f t="shared" si="0"/>
        <v>1.3000000000000018</v>
      </c>
      <c r="B45" s="20">
        <f t="shared" si="1"/>
        <v>3.669296667619251</v>
      </c>
      <c r="C45" s="20">
        <f t="shared" si="2"/>
        <v>2.3000000000000016</v>
      </c>
      <c r="D45" s="20">
        <f t="shared" si="3"/>
        <v>3.145000000000004</v>
      </c>
      <c r="E45" s="20">
        <f t="shared" si="4"/>
        <v>3.5111666666666723</v>
      </c>
      <c r="F45" s="20">
        <f t="shared" si="5"/>
        <v>3.63017083333334</v>
      </c>
      <c r="G45" s="20">
        <f t="shared" si="6"/>
        <v>3.6611119166666732</v>
      </c>
      <c r="H45" s="2"/>
      <c r="I45" s="2"/>
      <c r="J45" s="2"/>
      <c r="K45" s="2"/>
      <c r="L45" s="2"/>
      <c r="M45" s="2"/>
      <c r="N45" s="5"/>
      <c r="O45" s="5"/>
      <c r="P45" s="5"/>
      <c r="Q45" s="5"/>
    </row>
    <row r="46" spans="1:17" ht="12.75">
      <c r="A46" s="20">
        <f t="shared" si="0"/>
        <v>1.400000000000002</v>
      </c>
      <c r="B46" s="20">
        <f t="shared" si="1"/>
        <v>4.0551999668446825</v>
      </c>
      <c r="C46" s="20">
        <f t="shared" si="2"/>
        <v>2.400000000000002</v>
      </c>
      <c r="D46" s="20">
        <f t="shared" si="3"/>
        <v>3.380000000000005</v>
      </c>
      <c r="E46" s="20">
        <f t="shared" si="4"/>
        <v>3.83733333333334</v>
      </c>
      <c r="F46" s="20">
        <f t="shared" si="5"/>
        <v>3.997400000000008</v>
      </c>
      <c r="G46" s="20">
        <f t="shared" si="6"/>
        <v>4.042218666666675</v>
      </c>
      <c r="H46" s="2"/>
      <c r="I46" s="2"/>
      <c r="J46" s="2"/>
      <c r="K46" s="2"/>
      <c r="L46" s="2"/>
      <c r="M46" s="2"/>
      <c r="N46" s="5"/>
      <c r="O46" s="5"/>
      <c r="P46" s="5"/>
      <c r="Q46" s="5"/>
    </row>
    <row r="47" spans="1:17" ht="12.75">
      <c r="A47" s="20">
        <f t="shared" si="0"/>
        <v>1.500000000000002</v>
      </c>
      <c r="B47" s="20">
        <f t="shared" si="1"/>
        <v>4.481689070338073</v>
      </c>
      <c r="C47" s="20">
        <f t="shared" si="2"/>
        <v>2.5000000000000018</v>
      </c>
      <c r="D47" s="20">
        <f t="shared" si="3"/>
        <v>3.625000000000005</v>
      </c>
      <c r="E47" s="20">
        <f t="shared" si="4"/>
        <v>4.187500000000007</v>
      </c>
      <c r="F47" s="20">
        <f t="shared" si="5"/>
        <v>4.398437500000008</v>
      </c>
      <c r="G47" s="20">
        <f t="shared" si="6"/>
        <v>4.461718750000008</v>
      </c>
      <c r="H47" s="2"/>
      <c r="I47" s="2"/>
      <c r="J47" s="2"/>
      <c r="K47" s="2"/>
      <c r="L47" s="2"/>
      <c r="M47" s="2"/>
      <c r="N47" s="5"/>
      <c r="O47" s="5"/>
      <c r="P47" s="5"/>
      <c r="Q47" s="5"/>
    </row>
    <row r="48" spans="1:17" ht="12.75">
      <c r="A48" s="20">
        <f t="shared" si="0"/>
        <v>1.600000000000002</v>
      </c>
      <c r="B48" s="20">
        <f t="shared" si="1"/>
        <v>4.953032424395125</v>
      </c>
      <c r="C48" s="20">
        <f t="shared" si="2"/>
        <v>2.6000000000000023</v>
      </c>
      <c r="D48" s="20">
        <f t="shared" si="3"/>
        <v>3.8800000000000057</v>
      </c>
      <c r="E48" s="20">
        <f t="shared" si="4"/>
        <v>4.562666666666675</v>
      </c>
      <c r="F48" s="20">
        <f t="shared" si="5"/>
        <v>4.8357333333333425</v>
      </c>
      <c r="G48" s="20">
        <f t="shared" si="6"/>
        <v>4.9231146666666765</v>
      </c>
      <c r="H48" s="2"/>
      <c r="I48" s="2"/>
      <c r="J48" s="2"/>
      <c r="K48" s="2"/>
      <c r="L48" s="2"/>
      <c r="M48" s="2"/>
      <c r="N48" s="5"/>
      <c r="O48" s="5"/>
      <c r="P48" s="5"/>
      <c r="Q48" s="5"/>
    </row>
    <row r="49" spans="1:17" ht="12.75">
      <c r="A49" s="20">
        <f t="shared" si="0"/>
        <v>1.7000000000000022</v>
      </c>
      <c r="B49" s="20">
        <f t="shared" si="1"/>
        <v>5.4739473917272115</v>
      </c>
      <c r="C49" s="20">
        <f t="shared" si="2"/>
        <v>2.700000000000002</v>
      </c>
      <c r="D49" s="20">
        <f t="shared" si="3"/>
        <v>4.145000000000006</v>
      </c>
      <c r="E49" s="20">
        <f t="shared" si="4"/>
        <v>4.963833333333342</v>
      </c>
      <c r="F49" s="20">
        <f t="shared" si="5"/>
        <v>5.311837500000011</v>
      </c>
      <c r="G49" s="20">
        <f t="shared" si="6"/>
        <v>5.430158916666678</v>
      </c>
      <c r="H49" s="2"/>
      <c r="I49" s="2"/>
      <c r="J49" s="2"/>
      <c r="K49" s="2"/>
      <c r="L49" s="2"/>
      <c r="M49" s="2"/>
      <c r="N49" s="5"/>
      <c r="O49" s="5"/>
      <c r="P49" s="5"/>
      <c r="Q49" s="5"/>
    </row>
    <row r="50" spans="1:17" ht="12.75">
      <c r="A50" s="20">
        <f t="shared" si="0"/>
        <v>1.8000000000000023</v>
      </c>
      <c r="B50" s="20">
        <f t="shared" si="1"/>
        <v>6.04964746441296</v>
      </c>
      <c r="C50" s="20">
        <f t="shared" si="2"/>
        <v>2.8000000000000025</v>
      </c>
      <c r="D50" s="20">
        <f t="shared" si="3"/>
        <v>4.420000000000007</v>
      </c>
      <c r="E50" s="20">
        <f t="shared" si="4"/>
        <v>5.392000000000011</v>
      </c>
      <c r="F50" s="20">
        <f t="shared" si="5"/>
        <v>5.829400000000013</v>
      </c>
      <c r="G50" s="20">
        <f t="shared" si="6"/>
        <v>5.986864000000014</v>
      </c>
      <c r="H50" s="2"/>
      <c r="I50" s="2"/>
      <c r="J50" s="2"/>
      <c r="K50" s="2"/>
      <c r="L50" s="2"/>
      <c r="M50" s="2"/>
      <c r="N50" s="5"/>
      <c r="O50" s="5"/>
      <c r="P50" s="5"/>
      <c r="Q50" s="5"/>
    </row>
    <row r="51" spans="1:17" ht="12.75">
      <c r="A51" s="20">
        <f t="shared" si="0"/>
        <v>1.9000000000000024</v>
      </c>
      <c r="B51" s="20">
        <f t="shared" si="1"/>
        <v>6.685894442279285</v>
      </c>
      <c r="C51" s="20">
        <f t="shared" si="2"/>
        <v>2.900000000000002</v>
      </c>
      <c r="D51" s="20">
        <f t="shared" si="3"/>
        <v>4.705000000000006</v>
      </c>
      <c r="E51" s="20">
        <f t="shared" si="4"/>
        <v>5.848166666666677</v>
      </c>
      <c r="F51" s="20">
        <f t="shared" si="5"/>
        <v>6.391170833333347</v>
      </c>
      <c r="G51" s="20">
        <f t="shared" si="6"/>
        <v>6.597512416666682</v>
      </c>
      <c r="H51" s="2"/>
      <c r="I51" s="2"/>
      <c r="J51" s="2"/>
      <c r="K51" s="2"/>
      <c r="L51" s="2"/>
      <c r="M51" s="2"/>
      <c r="N51" s="5"/>
      <c r="O51" s="5"/>
      <c r="P51" s="5"/>
      <c r="Q51" s="5"/>
    </row>
    <row r="52" spans="1:17" ht="12.75">
      <c r="A52" s="20">
        <f t="shared" si="0"/>
        <v>2.000000000000002</v>
      </c>
      <c r="B52" s="20">
        <f t="shared" si="1"/>
        <v>7.389056098930666</v>
      </c>
      <c r="C52" s="20">
        <f t="shared" si="2"/>
        <v>3.000000000000002</v>
      </c>
      <c r="D52" s="20">
        <f t="shared" si="3"/>
        <v>5.000000000000007</v>
      </c>
      <c r="E52" s="20">
        <f t="shared" si="4"/>
        <v>6.333333333333345</v>
      </c>
      <c r="F52" s="20">
        <f t="shared" si="5"/>
        <v>7.000000000000014</v>
      </c>
      <c r="G52" s="20">
        <f t="shared" si="6"/>
        <v>7.266666666666683</v>
      </c>
      <c r="H52" s="2"/>
      <c r="I52" s="2"/>
      <c r="J52" s="2"/>
      <c r="K52" s="2"/>
      <c r="L52" s="2"/>
      <c r="M52" s="2"/>
      <c r="N52" s="5"/>
      <c r="O52" s="5"/>
      <c r="P52" s="5"/>
      <c r="Q52" s="5"/>
    </row>
    <row r="53" spans="1:17" ht="12.75">
      <c r="A53" s="20">
        <f t="shared" si="0"/>
        <v>2.1000000000000023</v>
      </c>
      <c r="B53" s="20">
        <f t="shared" si="1"/>
        <v>8.16616991256767</v>
      </c>
      <c r="C53" s="20">
        <f t="shared" si="2"/>
        <v>3.1000000000000023</v>
      </c>
      <c r="D53" s="20">
        <f t="shared" si="3"/>
        <v>5.305000000000007</v>
      </c>
      <c r="E53" s="20">
        <f t="shared" si="4"/>
        <v>6.848500000000012</v>
      </c>
      <c r="F53" s="20">
        <f t="shared" si="5"/>
        <v>7.658837500000016</v>
      </c>
      <c r="G53" s="20">
        <f t="shared" si="6"/>
        <v>7.999179250000018</v>
      </c>
      <c r="H53" s="2"/>
      <c r="I53" s="2"/>
      <c r="J53" s="2"/>
      <c r="K53" s="2"/>
      <c r="L53" s="2"/>
      <c r="M53" s="2"/>
      <c r="N53" s="5"/>
      <c r="O53" s="5"/>
      <c r="P53" s="5"/>
      <c r="Q53" s="5"/>
    </row>
    <row r="54" spans="1:17" ht="12.75">
      <c r="A54" s="20">
        <f t="shared" si="0"/>
        <v>2.2000000000000024</v>
      </c>
      <c r="B54" s="20">
        <f t="shared" si="1"/>
        <v>9.025013499434143</v>
      </c>
      <c r="C54" s="20">
        <f t="shared" si="2"/>
        <v>3.2000000000000024</v>
      </c>
      <c r="D54" s="20">
        <f t="shared" si="3"/>
        <v>5.620000000000008</v>
      </c>
      <c r="E54" s="20">
        <f t="shared" si="4"/>
        <v>7.394666666666681</v>
      </c>
      <c r="F54" s="20">
        <f t="shared" si="5"/>
        <v>8.370733333333352</v>
      </c>
      <c r="G54" s="20">
        <f t="shared" si="6"/>
        <v>8.800202666666687</v>
      </c>
      <c r="H54" s="2"/>
      <c r="I54" s="2"/>
      <c r="J54" s="2"/>
      <c r="K54" s="2"/>
      <c r="L54" s="2"/>
      <c r="M54" s="2"/>
      <c r="N54" s="5"/>
      <c r="O54" s="5"/>
      <c r="P54" s="5"/>
      <c r="Q54" s="5"/>
    </row>
    <row r="55" spans="1:17" ht="12.75">
      <c r="A55" s="20">
        <f t="shared" si="0"/>
        <v>2.3000000000000025</v>
      </c>
      <c r="B55" s="20">
        <f t="shared" si="1"/>
        <v>9.974182454814745</v>
      </c>
      <c r="C55" s="20">
        <f t="shared" si="2"/>
        <v>3.3000000000000025</v>
      </c>
      <c r="D55" s="20">
        <f t="shared" si="3"/>
        <v>5.945000000000008</v>
      </c>
      <c r="E55" s="20">
        <f t="shared" si="4"/>
        <v>7.972833333333348</v>
      </c>
      <c r="F55" s="20">
        <f t="shared" si="5"/>
        <v>9.13883750000002</v>
      </c>
      <c r="G55" s="20">
        <f t="shared" si="6"/>
        <v>9.67519941666669</v>
      </c>
      <c r="H55" s="2"/>
      <c r="I55" s="2"/>
      <c r="J55" s="2"/>
      <c r="K55" s="2"/>
      <c r="L55" s="2"/>
      <c r="M55" s="2"/>
      <c r="N55" s="5"/>
      <c r="O55" s="5"/>
      <c r="P55" s="5"/>
      <c r="Q55" s="5"/>
    </row>
    <row r="56" spans="1:17" ht="12.75">
      <c r="A56" s="20">
        <f t="shared" si="0"/>
        <v>2.4000000000000026</v>
      </c>
      <c r="B56" s="20">
        <f t="shared" si="1"/>
        <v>11.02317638064163</v>
      </c>
      <c r="C56" s="20">
        <f t="shared" si="2"/>
        <v>3.4000000000000026</v>
      </c>
      <c r="D56" s="20">
        <f t="shared" si="3"/>
        <v>6.280000000000008</v>
      </c>
      <c r="E56" s="20">
        <f t="shared" si="4"/>
        <v>8.584000000000016</v>
      </c>
      <c r="F56" s="20">
        <f t="shared" si="5"/>
        <v>9.966400000000021</v>
      </c>
      <c r="G56" s="20">
        <f t="shared" si="6"/>
        <v>10.629952000000024</v>
      </c>
      <c r="H56" s="2"/>
      <c r="I56" s="2"/>
      <c r="J56" s="2"/>
      <c r="K56" s="2"/>
      <c r="L56" s="2"/>
      <c r="M56" s="2"/>
      <c r="N56" s="5"/>
      <c r="O56" s="5"/>
      <c r="P56" s="5"/>
      <c r="Q56" s="5"/>
    </row>
    <row r="57" spans="1:17" ht="12.75">
      <c r="A57" s="20">
        <f t="shared" si="0"/>
        <v>2.5000000000000027</v>
      </c>
      <c r="B57" s="20">
        <f t="shared" si="1"/>
        <v>12.182493960703505</v>
      </c>
      <c r="C57" s="20">
        <f t="shared" si="2"/>
        <v>3.5000000000000027</v>
      </c>
      <c r="D57" s="20">
        <f t="shared" si="3"/>
        <v>6.625000000000009</v>
      </c>
      <c r="E57" s="20">
        <f t="shared" si="4"/>
        <v>9.229166666666684</v>
      </c>
      <c r="F57" s="20">
        <f t="shared" si="5"/>
        <v>10.856770833333357</v>
      </c>
      <c r="G57" s="20">
        <f t="shared" si="6"/>
        <v>11.670572916666694</v>
      </c>
      <c r="H57" s="2"/>
      <c r="I57" s="2"/>
      <c r="J57" s="2"/>
      <c r="K57" s="2"/>
      <c r="L57" s="2"/>
      <c r="M57" s="2"/>
      <c r="N57" s="5"/>
      <c r="O57" s="5"/>
      <c r="P57" s="5"/>
      <c r="Q57" s="5"/>
    </row>
    <row r="58" spans="1:17" ht="12.75">
      <c r="A58" s="20">
        <f t="shared" si="0"/>
        <v>2.6000000000000028</v>
      </c>
      <c r="B58" s="20">
        <f t="shared" si="1"/>
        <v>13.463738035001727</v>
      </c>
      <c r="C58" s="20">
        <f t="shared" si="2"/>
        <v>3.6000000000000028</v>
      </c>
      <c r="D58" s="20">
        <f t="shared" si="3"/>
        <v>6.980000000000009</v>
      </c>
      <c r="E58" s="20">
        <f t="shared" si="4"/>
        <v>9.909333333333352</v>
      </c>
      <c r="F58" s="20">
        <f t="shared" si="5"/>
        <v>11.813400000000026</v>
      </c>
      <c r="G58" s="20">
        <f t="shared" si="6"/>
        <v>12.803514666666699</v>
      </c>
      <c r="H58" s="2"/>
      <c r="I58" s="2"/>
      <c r="J58" s="2"/>
      <c r="K58" s="2"/>
      <c r="L58" s="2"/>
      <c r="M58" s="2"/>
      <c r="N58" s="5"/>
      <c r="O58" s="5"/>
      <c r="P58" s="5"/>
      <c r="Q58" s="5"/>
    </row>
    <row r="59" spans="1:17" ht="12.75">
      <c r="A59" s="20">
        <f t="shared" si="0"/>
        <v>2.700000000000003</v>
      </c>
      <c r="B59" s="20">
        <f t="shared" si="1"/>
        <v>14.879731724872876</v>
      </c>
      <c r="C59" s="20">
        <f t="shared" si="2"/>
        <v>3.700000000000003</v>
      </c>
      <c r="D59" s="20">
        <f t="shared" si="3"/>
        <v>7.34500000000001</v>
      </c>
      <c r="E59" s="20">
        <f t="shared" si="4"/>
        <v>10.62550000000002</v>
      </c>
      <c r="F59" s="20">
        <f t="shared" si="5"/>
        <v>12.83983750000003</v>
      </c>
      <c r="G59" s="20">
        <f t="shared" si="6"/>
        <v>14.035579750000036</v>
      </c>
      <c r="H59" s="2"/>
      <c r="I59" s="2"/>
      <c r="J59" s="2"/>
      <c r="K59" s="2"/>
      <c r="L59" s="2"/>
      <c r="M59" s="2"/>
      <c r="N59" s="5"/>
      <c r="O59" s="5"/>
      <c r="P59" s="5"/>
      <c r="Q59" s="5"/>
    </row>
    <row r="60" spans="1:17" ht="12.75">
      <c r="A60" s="20">
        <f t="shared" si="0"/>
        <v>2.800000000000003</v>
      </c>
      <c r="B60" s="20">
        <f t="shared" si="1"/>
        <v>16.444646771097098</v>
      </c>
      <c r="C60" s="20">
        <f t="shared" si="2"/>
        <v>3.800000000000003</v>
      </c>
      <c r="D60" s="20">
        <f t="shared" si="3"/>
        <v>7.720000000000011</v>
      </c>
      <c r="E60" s="20">
        <f t="shared" si="4"/>
        <v>11.378666666666689</v>
      </c>
      <c r="F60" s="20">
        <f t="shared" si="5"/>
        <v>13.939733333333367</v>
      </c>
      <c r="G60" s="20">
        <f t="shared" si="6"/>
        <v>15.373930666666707</v>
      </c>
      <c r="H60" s="2"/>
      <c r="I60" s="2"/>
      <c r="J60" s="2"/>
      <c r="K60" s="2"/>
      <c r="L60" s="2"/>
      <c r="M60" s="2"/>
      <c r="N60" s="5"/>
      <c r="O60" s="5"/>
      <c r="P60" s="5"/>
      <c r="Q60" s="5"/>
    </row>
    <row r="61" spans="1:17" ht="12.75">
      <c r="A61" s="20">
        <f t="shared" si="0"/>
        <v>2.900000000000003</v>
      </c>
      <c r="B61" s="20">
        <f t="shared" si="1"/>
        <v>18.174145369443117</v>
      </c>
      <c r="C61" s="20">
        <f t="shared" si="2"/>
        <v>3.900000000000003</v>
      </c>
      <c r="D61" s="20">
        <f t="shared" si="3"/>
        <v>8.105000000000011</v>
      </c>
      <c r="E61" s="20">
        <f t="shared" si="4"/>
        <v>12.169833333333358</v>
      </c>
      <c r="F61" s="20">
        <f t="shared" si="5"/>
        <v>15.116837500000036</v>
      </c>
      <c r="G61" s="20">
        <f t="shared" si="6"/>
        <v>16.826099916666713</v>
      </c>
      <c r="H61" s="2"/>
      <c r="I61" s="2"/>
      <c r="J61" s="2"/>
      <c r="K61" s="2"/>
      <c r="L61" s="2"/>
      <c r="M61" s="2"/>
      <c r="N61" s="5"/>
      <c r="O61" s="5"/>
      <c r="P61" s="5"/>
      <c r="Q61" s="5"/>
    </row>
    <row r="62" spans="1:17" ht="12.75">
      <c r="A62" s="20">
        <f t="shared" si="0"/>
        <v>3.000000000000003</v>
      </c>
      <c r="B62" s="20">
        <f t="shared" si="1"/>
        <v>20.085536923187732</v>
      </c>
      <c r="C62" s="20">
        <f t="shared" si="2"/>
        <v>4.0000000000000036</v>
      </c>
      <c r="D62" s="20">
        <f t="shared" si="3"/>
        <v>8.500000000000012</v>
      </c>
      <c r="E62" s="20">
        <f t="shared" si="4"/>
        <v>13.000000000000025</v>
      </c>
      <c r="F62" s="20">
        <f t="shared" si="5"/>
        <v>16.37500000000004</v>
      </c>
      <c r="G62" s="20">
        <f t="shared" si="6"/>
        <v>18.40000000000005</v>
      </c>
      <c r="H62" s="2"/>
      <c r="I62" s="2"/>
      <c r="J62" s="2"/>
      <c r="K62" s="2"/>
      <c r="L62" s="2"/>
      <c r="M62" s="2"/>
      <c r="N62" s="5"/>
      <c r="O62" s="5"/>
      <c r="P62" s="5"/>
      <c r="Q62" s="5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1986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2002-01-04T21:38:08Z</dcterms:created>
  <dcterms:modified xsi:type="dcterms:W3CDTF">2003-10-05T06:13:43Z</dcterms:modified>
  <cp:category/>
  <cp:version/>
  <cp:contentType/>
  <cp:contentStatus/>
</cp:coreProperties>
</file>