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980" windowHeight="8325" activeTab="0"/>
  </bookViews>
  <sheets>
    <sheet name="Grafik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<sst xmlns="http://schemas.openxmlformats.org/spreadsheetml/2006/main" count="11" uniqueCount="11">
  <si>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</t>
  </si>
  <si>
    <t>b</t>
  </si>
  <si>
    <t>Schrittweite</t>
  </si>
  <si>
    <t>Konstante</t>
  </si>
  <si>
    <t>Anfangswert</t>
  </si>
  <si>
    <t>Roolfs</t>
  </si>
  <si>
    <t>m</t>
  </si>
  <si>
    <t xml:space="preserve"> Anfangswert</t>
  </si>
  <si>
    <t xml:space="preserve"> Schrittweite</t>
  </si>
  <si>
    <t xml:space="preserve"> Konstante k</t>
  </si>
  <si>
    <t>Grenze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</si>
</sst>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54"/>
      <name val="Arial"/>
      <family val="2"/>
    </font>
    <font>
      <i/>
      <sz val="10"/>
      <color indexed="8"/>
      <name val="Arial"/>
      <family val="2"/>
    </font>
    <font>
      <i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5" fillId="2" borderId="1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68" fontId="5" fillId="2" borderId="0" xfId="0" applyNumberFormat="1" applyFont="1" applyFill="1" applyAlignment="1">
      <alignment horizontal="left" inden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Grafik!$A$1:$A$83</c:f>
              <c:numCache/>
            </c:numRef>
          </c:xVal>
          <c:yVal>
            <c:numRef>
              <c:f>Grafik!$B$1:$B$83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Grafik!$A$1:$A$83</c:f>
              <c:numCache/>
            </c:numRef>
          </c:xVal>
          <c:yVal>
            <c:numRef>
              <c:f>Grafik!$C$1:$C$83</c:f>
              <c:numCache/>
            </c:numRef>
          </c:yVal>
          <c:smooth val="1"/>
        </c:ser>
        <c:axId val="51932020"/>
        <c:axId val="64734997"/>
      </c:scatterChart>
      <c:valAx>
        <c:axId val="51932020"/>
        <c:scaling>
          <c:orientation val="minMax"/>
          <c:max val="4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crossBetween val="midCat"/>
        <c:dispUnits/>
        <c:majorUnit val="1"/>
      </c:valAx>
      <c:valAx>
        <c:axId val="64734997"/>
        <c:scaling>
          <c:orientation val="minMax"/>
          <c:max val="5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12</xdr:row>
      <xdr:rowOff>19050</xdr:rowOff>
    </xdr:from>
    <xdr:to>
      <xdr:col>8</xdr:col>
      <xdr:colOff>485775</xdr:colOff>
      <xdr:row>12</xdr:row>
      <xdr:rowOff>133350</xdr:rowOff>
    </xdr:to>
    <xdr:pic>
      <xdr:nvPicPr>
        <xdr:cNvPr id="1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96215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14</xdr:row>
      <xdr:rowOff>28575</xdr:rowOff>
    </xdr:from>
    <xdr:to>
      <xdr:col>8</xdr:col>
      <xdr:colOff>495300</xdr:colOff>
      <xdr:row>14</xdr:row>
      <xdr:rowOff>142875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295525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16</xdr:row>
      <xdr:rowOff>28575</xdr:rowOff>
    </xdr:from>
    <xdr:to>
      <xdr:col>9</xdr:col>
      <xdr:colOff>0</xdr:colOff>
      <xdr:row>16</xdr:row>
      <xdr:rowOff>142875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2619375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10</xdr:row>
      <xdr:rowOff>19050</xdr:rowOff>
    </xdr:from>
    <xdr:to>
      <xdr:col>8</xdr:col>
      <xdr:colOff>495300</xdr:colOff>
      <xdr:row>10</xdr:row>
      <xdr:rowOff>133350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638300"/>
          <a:ext cx="10096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</xdr:row>
      <xdr:rowOff>104775</xdr:rowOff>
    </xdr:from>
    <xdr:to>
      <xdr:col>6</xdr:col>
      <xdr:colOff>381000</xdr:colOff>
      <xdr:row>24</xdr:row>
      <xdr:rowOff>38100</xdr:rowOff>
    </xdr:to>
    <xdr:graphicFrame>
      <xdr:nvGraphicFramePr>
        <xdr:cNvPr id="5" name="Chart 10"/>
        <xdr:cNvGraphicFramePr/>
      </xdr:nvGraphicFramePr>
      <xdr:xfrm>
        <a:off x="200025" y="590550"/>
        <a:ext cx="30861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E83"/>
  <sheetViews>
    <sheetView showGridLines="0" showRowColHeaders="0" tabSelected="1" workbookViewId="0" topLeftCell="A1">
      <selection activeCell="I21" sqref="I21"/>
    </sheetView>
  </sheetViews>
  <sheetFormatPr defaultColWidth="11.421875" defaultRowHeight="12.75"/>
  <cols>
    <col min="1" max="1" width="6.7109375" style="0" customWidth="1"/>
    <col min="2" max="2" width="6.28125" style="0" customWidth="1"/>
    <col min="3" max="3" width="5.8515625" style="0" customWidth="1"/>
    <col min="4" max="4" width="6.8515625" style="0" customWidth="1"/>
    <col min="5" max="5" width="5.7109375" style="0" customWidth="1"/>
    <col min="6" max="6" width="12.140625" style="0" customWidth="1"/>
    <col min="7" max="7" width="10.7109375" style="0" customWidth="1"/>
    <col min="8" max="8" width="11.57421875" style="0" customWidth="1"/>
    <col min="9" max="9" width="7.57421875" style="0" customWidth="1"/>
    <col min="10" max="11" width="9.28125" style="0" customWidth="1"/>
    <col min="12" max="12" width="12.140625" style="0" customWidth="1"/>
  </cols>
  <sheetData>
    <row r="1" spans="1:31" ht="12.75">
      <c r="A1" s="3">
        <v>0</v>
      </c>
      <c r="B1" s="3">
        <f aca="true" t="shared" si="0" ref="B1:B32">$F$1*A1*A1+$G$1*A1+$H$1</f>
        <v>24.4</v>
      </c>
      <c r="C1" s="3"/>
      <c r="D1" s="2"/>
      <c r="E1" s="2"/>
      <c r="F1" s="16">
        <v>0</v>
      </c>
      <c r="G1" s="16">
        <v>0</v>
      </c>
      <c r="H1" s="16">
        <f>70*H3/700-20</f>
        <v>24.4</v>
      </c>
      <c r="I1" s="16"/>
      <c r="J1" s="16">
        <f>J3/10+0.1</f>
        <v>0.4</v>
      </c>
      <c r="K1" s="16">
        <f>-2*K3/200</f>
        <v>-1.39</v>
      </c>
      <c r="L1" s="16">
        <f>70*L3/700-20</f>
        <v>-1.1999999999999993</v>
      </c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">
        <f>A1+0.1</f>
        <v>0.1</v>
      </c>
      <c r="B2" s="3">
        <f t="shared" si="0"/>
        <v>24.4</v>
      </c>
      <c r="C2" s="3"/>
      <c r="D2" s="2"/>
      <c r="E2" s="2"/>
      <c r="F2" s="17" t="s">
        <v>0</v>
      </c>
      <c r="G2" s="17" t="s">
        <v>6</v>
      </c>
      <c r="H2" s="17" t="s">
        <v>1</v>
      </c>
      <c r="I2" s="17"/>
      <c r="J2" s="17" t="s">
        <v>2</v>
      </c>
      <c r="K2" s="17" t="s">
        <v>3</v>
      </c>
      <c r="L2" s="17" t="s">
        <v>4</v>
      </c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">
        <f aca="true" t="shared" si="1" ref="A3:A40">A2+0.1</f>
        <v>0.2</v>
      </c>
      <c r="B3" s="3">
        <f t="shared" si="0"/>
        <v>24.4</v>
      </c>
      <c r="C3" s="3"/>
      <c r="D3" s="2"/>
      <c r="E3" s="2"/>
      <c r="F3" s="17">
        <v>15307</v>
      </c>
      <c r="G3" s="17">
        <v>1</v>
      </c>
      <c r="H3" s="17">
        <v>444</v>
      </c>
      <c r="I3" s="17"/>
      <c r="J3" s="18">
        <v>3</v>
      </c>
      <c r="K3" s="18">
        <v>139</v>
      </c>
      <c r="L3" s="18">
        <v>188</v>
      </c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3">
        <f t="shared" si="1"/>
        <v>0.30000000000000004</v>
      </c>
      <c r="B4" s="3">
        <f t="shared" si="0"/>
        <v>24.4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">
        <f t="shared" si="1"/>
        <v>0.4</v>
      </c>
      <c r="B5" s="3">
        <f t="shared" si="0"/>
        <v>24.4</v>
      </c>
      <c r="C5" s="3"/>
      <c r="D5" s="2"/>
      <c r="E5" s="2"/>
      <c r="F5" s="2"/>
      <c r="G5" s="2"/>
      <c r="H5" s="15"/>
      <c r="I5" s="15"/>
      <c r="J5" s="15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">
        <f t="shared" si="1"/>
        <v>0.5</v>
      </c>
      <c r="B6" s="3">
        <f t="shared" si="0"/>
        <v>24.4</v>
      </c>
      <c r="C6" s="3"/>
      <c r="D6" s="2"/>
      <c r="E6" s="2"/>
      <c r="F6" s="2"/>
      <c r="G6" s="2"/>
      <c r="H6" s="15"/>
      <c r="I6" s="15"/>
      <c r="J6" s="15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">
        <f t="shared" si="1"/>
        <v>0.6</v>
      </c>
      <c r="B7" s="3">
        <f t="shared" si="0"/>
        <v>24.4</v>
      </c>
      <c r="C7" s="3"/>
      <c r="D7" s="2"/>
      <c r="E7" s="2"/>
      <c r="F7" s="2"/>
      <c r="G7" s="2"/>
      <c r="H7" s="15"/>
      <c r="I7" s="15"/>
      <c r="J7" s="15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3">
        <f t="shared" si="1"/>
        <v>0.7</v>
      </c>
      <c r="B8" s="3">
        <f t="shared" si="0"/>
        <v>24.4</v>
      </c>
      <c r="C8" s="3"/>
      <c r="D8" s="2"/>
      <c r="E8" s="2"/>
      <c r="F8" s="2"/>
      <c r="G8" s="15"/>
      <c r="H8" s="15"/>
      <c r="I8" s="15"/>
      <c r="J8" s="15"/>
      <c r="K8" s="2"/>
      <c r="L8" s="17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">
        <f t="shared" si="1"/>
        <v>0.7999999999999999</v>
      </c>
      <c r="B9" s="3">
        <f t="shared" si="0"/>
        <v>24.4</v>
      </c>
      <c r="C9" s="3"/>
      <c r="D9" s="2"/>
      <c r="E9" s="2"/>
      <c r="F9" s="2"/>
      <c r="G9" s="15"/>
      <c r="H9" s="15"/>
      <c r="I9" s="10"/>
      <c r="J9" s="11"/>
      <c r="K9" s="8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">
        <f t="shared" si="1"/>
        <v>0.8999999999999999</v>
      </c>
      <c r="B10" s="3">
        <f t="shared" si="0"/>
        <v>24.4</v>
      </c>
      <c r="C10" s="3"/>
      <c r="D10" s="2"/>
      <c r="E10" s="2"/>
      <c r="F10" s="2"/>
      <c r="G10" s="15"/>
      <c r="H10" s="15"/>
      <c r="I10" s="10"/>
      <c r="J10" s="11"/>
      <c r="K10" s="9"/>
      <c r="L10" s="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3">
        <f t="shared" si="1"/>
        <v>0.9999999999999999</v>
      </c>
      <c r="B11" s="3">
        <f t="shared" si="0"/>
        <v>24.4</v>
      </c>
      <c r="C11" s="3"/>
      <c r="D11" s="2"/>
      <c r="E11" s="2"/>
      <c r="F11" s="2"/>
      <c r="G11" s="15"/>
      <c r="H11" s="15"/>
      <c r="I11" s="10"/>
      <c r="J11" s="11">
        <f>H1</f>
        <v>24.4</v>
      </c>
      <c r="K11" s="8" t="s">
        <v>10</v>
      </c>
      <c r="L11" s="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3">
        <f t="shared" si="1"/>
        <v>1.0999999999999999</v>
      </c>
      <c r="B12" s="3">
        <f t="shared" si="0"/>
        <v>24.4</v>
      </c>
      <c r="C12" s="3"/>
      <c r="D12" s="2"/>
      <c r="E12" s="2"/>
      <c r="F12" s="2"/>
      <c r="G12" s="15"/>
      <c r="H12" s="15"/>
      <c r="I12" s="10"/>
      <c r="J12" s="11"/>
      <c r="K12" s="9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">
        <f t="shared" si="1"/>
        <v>1.2</v>
      </c>
      <c r="B13" s="3">
        <f t="shared" si="0"/>
        <v>24.4</v>
      </c>
      <c r="C13" s="3"/>
      <c r="D13" s="2"/>
      <c r="E13" s="2"/>
      <c r="F13" s="2"/>
      <c r="G13" s="15"/>
      <c r="H13" s="15"/>
      <c r="I13" s="10"/>
      <c r="J13" s="11">
        <f>L1</f>
        <v>-1.1999999999999993</v>
      </c>
      <c r="K13" s="8" t="s">
        <v>7</v>
      </c>
      <c r="L13" s="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">
        <f t="shared" si="1"/>
        <v>1.3</v>
      </c>
      <c r="B14" s="3">
        <f t="shared" si="0"/>
        <v>24.4</v>
      </c>
      <c r="C14" s="3"/>
      <c r="D14" s="2"/>
      <c r="E14" s="2"/>
      <c r="F14" s="2"/>
      <c r="G14" s="15"/>
      <c r="H14" s="15"/>
      <c r="I14" s="10"/>
      <c r="J14" s="11"/>
      <c r="K14" s="9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">
        <f t="shared" si="1"/>
        <v>1.4000000000000001</v>
      </c>
      <c r="B15" s="3">
        <f t="shared" si="0"/>
        <v>24.4</v>
      </c>
      <c r="C15" s="3"/>
      <c r="D15" s="2"/>
      <c r="E15" s="2"/>
      <c r="F15" s="2"/>
      <c r="G15" s="15"/>
      <c r="H15" s="15"/>
      <c r="I15" s="10"/>
      <c r="J15" s="11">
        <f>J1</f>
        <v>0.4</v>
      </c>
      <c r="K15" s="8" t="s">
        <v>8</v>
      </c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">
        <f t="shared" si="1"/>
        <v>1.5000000000000002</v>
      </c>
      <c r="B16" s="3">
        <f t="shared" si="0"/>
        <v>24.4</v>
      </c>
      <c r="C16" s="3"/>
      <c r="D16" s="2"/>
      <c r="E16" s="2"/>
      <c r="F16" s="2"/>
      <c r="G16" s="15"/>
      <c r="H16" s="15"/>
      <c r="I16" s="10"/>
      <c r="J16" s="13"/>
      <c r="K16" s="9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">
        <f t="shared" si="1"/>
        <v>1.6000000000000003</v>
      </c>
      <c r="B17" s="3">
        <f t="shared" si="0"/>
        <v>24.4</v>
      </c>
      <c r="C17" s="3"/>
      <c r="D17" s="2"/>
      <c r="E17" s="2"/>
      <c r="F17" s="2"/>
      <c r="G17" s="15"/>
      <c r="H17" s="15"/>
      <c r="I17" s="10"/>
      <c r="J17" s="14">
        <f>-K1</f>
        <v>1.39</v>
      </c>
      <c r="K17" s="8" t="s">
        <v>9</v>
      </c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">
        <f t="shared" si="1"/>
        <v>1.7000000000000004</v>
      </c>
      <c r="B18" s="3">
        <f t="shared" si="0"/>
        <v>24.4</v>
      </c>
      <c r="C18" s="3"/>
      <c r="D18" s="2"/>
      <c r="E18" s="2"/>
      <c r="F18" s="2"/>
      <c r="G18" s="15"/>
      <c r="H18" s="15"/>
      <c r="I18" s="10"/>
      <c r="J18" s="12"/>
      <c r="K18" s="9"/>
      <c r="L18" s="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3">
        <f t="shared" si="1"/>
        <v>1.8000000000000005</v>
      </c>
      <c r="B19" s="3">
        <f t="shared" si="0"/>
        <v>24.4</v>
      </c>
      <c r="C19" s="3"/>
      <c r="D19" s="2"/>
      <c r="E19" s="2"/>
      <c r="F19" s="2"/>
      <c r="G19" s="15"/>
      <c r="H19" s="15"/>
      <c r="I19" s="10"/>
      <c r="J19" s="10"/>
      <c r="K19" s="1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">
        <f t="shared" si="1"/>
        <v>1.9000000000000006</v>
      </c>
      <c r="B20" s="3">
        <f t="shared" si="0"/>
        <v>24.4</v>
      </c>
      <c r="C20" s="3"/>
      <c r="D20" s="2"/>
      <c r="E20" s="2"/>
      <c r="F20" s="2"/>
      <c r="G20" s="2"/>
      <c r="H20" s="15"/>
      <c r="I20" s="10"/>
      <c r="J20" s="10"/>
      <c r="K20" s="1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">
        <f t="shared" si="1"/>
        <v>2.0000000000000004</v>
      </c>
      <c r="B21" s="3">
        <f t="shared" si="0"/>
        <v>24.4</v>
      </c>
      <c r="C21" s="3"/>
      <c r="D21" s="2"/>
      <c r="E21" s="2"/>
      <c r="F21" s="2"/>
      <c r="G21" s="2"/>
      <c r="H21" s="15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">
        <f t="shared" si="1"/>
        <v>2.1000000000000005</v>
      </c>
      <c r="B22" s="3">
        <f t="shared" si="0"/>
        <v>24.4</v>
      </c>
      <c r="C22" s="3"/>
      <c r="D22" s="2"/>
      <c r="E22" s="2"/>
      <c r="F22" s="2"/>
      <c r="G22" s="2"/>
      <c r="H22" s="15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">
        <f t="shared" si="1"/>
        <v>2.2000000000000006</v>
      </c>
      <c r="B23" s="3">
        <f t="shared" si="0"/>
        <v>24.4</v>
      </c>
      <c r="C23" s="3"/>
      <c r="D23" s="2"/>
      <c r="E23" s="2"/>
      <c r="F23" s="2"/>
      <c r="G23" s="2"/>
      <c r="H23" s="15"/>
      <c r="I23" s="10"/>
      <c r="J23" s="10"/>
      <c r="K23" s="7" t="s">
        <v>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">
        <f t="shared" si="1"/>
        <v>2.3000000000000007</v>
      </c>
      <c r="B24" s="3">
        <f t="shared" si="0"/>
        <v>24.4</v>
      </c>
      <c r="C24" s="3"/>
      <c r="D24" s="2"/>
      <c r="E24" s="2"/>
      <c r="F24" s="2"/>
      <c r="G24" s="2"/>
      <c r="H24" s="15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3">
        <f t="shared" si="1"/>
        <v>2.400000000000001</v>
      </c>
      <c r="B25" s="3">
        <f t="shared" si="0"/>
        <v>24.4</v>
      </c>
      <c r="C25" s="3"/>
      <c r="D25" s="2"/>
      <c r="E25" s="2"/>
      <c r="F25" s="2"/>
      <c r="G25" s="2"/>
      <c r="H25" s="15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3">
        <f t="shared" si="1"/>
        <v>2.500000000000001</v>
      </c>
      <c r="B26" s="3">
        <f t="shared" si="0"/>
        <v>24.4</v>
      </c>
      <c r="C26" s="3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">
        <f t="shared" si="1"/>
        <v>2.600000000000001</v>
      </c>
      <c r="B27" s="3">
        <f t="shared" si="0"/>
        <v>24.4</v>
      </c>
      <c r="C27" s="3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">
        <f t="shared" si="1"/>
        <v>2.700000000000001</v>
      </c>
      <c r="B28" s="3">
        <f t="shared" si="0"/>
        <v>24.4</v>
      </c>
      <c r="C28" s="3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">
        <f t="shared" si="1"/>
        <v>2.800000000000001</v>
      </c>
      <c r="B29" s="3">
        <f t="shared" si="0"/>
        <v>24.4</v>
      </c>
      <c r="C29" s="3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">
        <f t="shared" si="1"/>
        <v>2.9000000000000012</v>
      </c>
      <c r="B30" s="3">
        <f t="shared" si="0"/>
        <v>24.4</v>
      </c>
      <c r="C30" s="3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">
        <f t="shared" si="1"/>
        <v>3.0000000000000013</v>
      </c>
      <c r="B31" s="3">
        <f t="shared" si="0"/>
        <v>24.4</v>
      </c>
      <c r="C31" s="3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3">
        <f t="shared" si="1"/>
        <v>3.1000000000000014</v>
      </c>
      <c r="B32" s="3">
        <f t="shared" si="0"/>
        <v>24.4</v>
      </c>
      <c r="C32" s="3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3">
        <f t="shared" si="1"/>
        <v>3.2000000000000015</v>
      </c>
      <c r="B33" s="3">
        <f aca="true" t="shared" si="2" ref="B33:B41">$F$1*A33*A33+$G$1*A33+$H$1</f>
        <v>24.4</v>
      </c>
      <c r="C33" s="3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3">
        <f t="shared" si="1"/>
        <v>3.3000000000000016</v>
      </c>
      <c r="B34" s="3">
        <f t="shared" si="2"/>
        <v>24.4</v>
      </c>
      <c r="C34" s="3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3">
        <f t="shared" si="1"/>
        <v>3.4000000000000017</v>
      </c>
      <c r="B35" s="3">
        <f t="shared" si="2"/>
        <v>24.4</v>
      </c>
      <c r="C35" s="3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3">
        <f t="shared" si="1"/>
        <v>3.5000000000000018</v>
      </c>
      <c r="B36" s="3">
        <f t="shared" si="2"/>
        <v>24.4</v>
      </c>
      <c r="C36" s="3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3">
        <f t="shared" si="1"/>
        <v>3.600000000000002</v>
      </c>
      <c r="B37" s="3">
        <f t="shared" si="2"/>
        <v>24.4</v>
      </c>
      <c r="C37" s="3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3">
        <f t="shared" si="1"/>
        <v>3.700000000000002</v>
      </c>
      <c r="B38" s="3">
        <f t="shared" si="2"/>
        <v>24.4</v>
      </c>
      <c r="C38" s="3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3">
        <f t="shared" si="1"/>
        <v>3.800000000000002</v>
      </c>
      <c r="B39" s="3">
        <f t="shared" si="2"/>
        <v>24.4</v>
      </c>
      <c r="C39" s="3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3">
        <f t="shared" si="1"/>
        <v>3.900000000000002</v>
      </c>
      <c r="B40" s="3">
        <f t="shared" si="2"/>
        <v>24.4</v>
      </c>
      <c r="C40" s="3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3">
        <f>A40+0.1</f>
        <v>4.000000000000002</v>
      </c>
      <c r="B41" s="3">
        <f t="shared" si="2"/>
        <v>24.4</v>
      </c>
      <c r="C41" s="3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4"/>
      <c r="B42" s="3"/>
      <c r="C42" s="4"/>
      <c r="D42" s="3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3">
        <v>0</v>
      </c>
      <c r="B43" s="3"/>
      <c r="C43" s="3">
        <f>L1</f>
        <v>-1.1999999999999993</v>
      </c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3">
        <f>A43+$J$1</f>
        <v>0.4</v>
      </c>
      <c r="B44" s="3"/>
      <c r="C44" s="3">
        <f>$K$1*(C43-$F$1*A43*A43-$G$1*A43-$H$1)*$J$1+C43</f>
        <v>13.0336</v>
      </c>
      <c r="D44" s="3">
        <f>C43-C44</f>
        <v>-14.2336</v>
      </c>
      <c r="E44" s="5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3">
        <f aca="true" t="shared" si="3" ref="A45:A63">A44+$J$1</f>
        <v>0.8</v>
      </c>
      <c r="B45" s="3"/>
      <c r="C45" s="3">
        <f aca="true" t="shared" si="4" ref="C45:C83">$K$1*(C44-$F$1*A44*A44-$G$1*A44-$H$1)*$J$1+C44</f>
        <v>19.3533184</v>
      </c>
      <c r="D45" s="3">
        <f aca="true" t="shared" si="5" ref="D45:D83">C44-C45</f>
        <v>-6.319718399999999</v>
      </c>
      <c r="E45" s="5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3">
        <f t="shared" si="3"/>
        <v>1.2000000000000002</v>
      </c>
      <c r="B46" s="3"/>
      <c r="C46" s="3">
        <f t="shared" si="4"/>
        <v>22.159273369599997</v>
      </c>
      <c r="D46" s="3">
        <f t="shared" si="5"/>
        <v>-2.8059549695999983</v>
      </c>
      <c r="E46" s="5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3">
        <f t="shared" si="3"/>
        <v>1.6</v>
      </c>
      <c r="B47" s="3"/>
      <c r="C47" s="3">
        <f t="shared" si="4"/>
        <v>23.4051173761024</v>
      </c>
      <c r="D47" s="3">
        <f t="shared" si="5"/>
        <v>-1.2458440065024021</v>
      </c>
      <c r="E47" s="5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3">
        <f t="shared" si="3"/>
        <v>2</v>
      </c>
      <c r="B48" s="3"/>
      <c r="C48" s="3">
        <f t="shared" si="4"/>
        <v>23.958272114989466</v>
      </c>
      <c r="D48" s="3">
        <f t="shared" si="5"/>
        <v>-0.5531547388870663</v>
      </c>
      <c r="E48" s="5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3">
        <f t="shared" si="3"/>
        <v>2.4</v>
      </c>
      <c r="B49" s="3"/>
      <c r="C49" s="3">
        <f t="shared" si="4"/>
        <v>24.203872819055324</v>
      </c>
      <c r="D49" s="3">
        <f t="shared" si="5"/>
        <v>-0.24560070406585766</v>
      </c>
      <c r="E49" s="5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3">
        <f t="shared" si="3"/>
        <v>2.8</v>
      </c>
      <c r="B50" s="3"/>
      <c r="C50" s="3">
        <f t="shared" si="4"/>
        <v>24.31291953166056</v>
      </c>
      <c r="D50" s="3">
        <f t="shared" si="5"/>
        <v>-0.10904671260523813</v>
      </c>
      <c r="E50" s="5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3">
        <f t="shared" si="3"/>
        <v>3.1999999999999997</v>
      </c>
      <c r="B51" s="3"/>
      <c r="C51" s="3">
        <f t="shared" si="4"/>
        <v>24.36133627205729</v>
      </c>
      <c r="D51" s="3">
        <f t="shared" si="5"/>
        <v>-0.048416740396728386</v>
      </c>
      <c r="E51" s="5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3">
        <f t="shared" si="3"/>
        <v>3.5999999999999996</v>
      </c>
      <c r="B52" s="3"/>
      <c r="C52" s="3">
        <f t="shared" si="4"/>
        <v>24.382833304793436</v>
      </c>
      <c r="D52" s="3">
        <f t="shared" si="5"/>
        <v>-0.021497032736146338</v>
      </c>
      <c r="E52" s="5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3">
        <f t="shared" si="3"/>
        <v>3.9999999999999996</v>
      </c>
      <c r="B53" s="3"/>
      <c r="C53" s="3">
        <f t="shared" si="4"/>
        <v>24.392377987328285</v>
      </c>
      <c r="D53" s="3">
        <f t="shared" si="5"/>
        <v>-0.009544682534848192</v>
      </c>
      <c r="E53" s="5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3">
        <f t="shared" si="3"/>
        <v>4.3999999999999995</v>
      </c>
      <c r="B54" s="3"/>
      <c r="C54" s="3">
        <f t="shared" si="4"/>
        <v>24.396615826373758</v>
      </c>
      <c r="D54" s="3">
        <f t="shared" si="5"/>
        <v>-0.004237839045472924</v>
      </c>
      <c r="E54" s="5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3">
        <f t="shared" si="3"/>
        <v>4.8</v>
      </c>
      <c r="B55" s="3"/>
      <c r="C55" s="3">
        <f t="shared" si="4"/>
        <v>24.398497426909948</v>
      </c>
      <c r="D55" s="3">
        <f t="shared" si="5"/>
        <v>-0.0018816005361905752</v>
      </c>
      <c r="E55" s="5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3">
        <f t="shared" si="3"/>
        <v>5.2</v>
      </c>
      <c r="B56" s="3"/>
      <c r="C56" s="3">
        <f t="shared" si="4"/>
        <v>24.399332857548018</v>
      </c>
      <c r="D56" s="3">
        <f t="shared" si="5"/>
        <v>-0.0008354306380695675</v>
      </c>
      <c r="E56" s="5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3">
        <f t="shared" si="3"/>
        <v>5.6000000000000005</v>
      </c>
      <c r="B57" s="3"/>
      <c r="C57" s="3">
        <f t="shared" si="4"/>
        <v>24.39970378875132</v>
      </c>
      <c r="D57" s="3">
        <f t="shared" si="5"/>
        <v>-0.00037093120330311535</v>
      </c>
      <c r="E57" s="5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3">
        <f t="shared" si="3"/>
        <v>6.000000000000001</v>
      </c>
      <c r="B58" s="3"/>
      <c r="C58" s="3">
        <f t="shared" si="4"/>
        <v>24.399868482205587</v>
      </c>
      <c r="D58" s="3">
        <f t="shared" si="5"/>
        <v>-0.0001646934542662848</v>
      </c>
      <c r="E58" s="5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3">
        <f t="shared" si="3"/>
        <v>6.400000000000001</v>
      </c>
      <c r="B59" s="3"/>
      <c r="C59" s="3">
        <f t="shared" si="4"/>
        <v>24.39994160609928</v>
      </c>
      <c r="D59" s="3">
        <f t="shared" si="5"/>
        <v>-7.312389369218408E-05</v>
      </c>
      <c r="E59" s="5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3">
        <f t="shared" si="3"/>
        <v>6.800000000000002</v>
      </c>
      <c r="B60" s="3"/>
      <c r="C60" s="3">
        <f t="shared" si="4"/>
        <v>24.39997407310808</v>
      </c>
      <c r="D60" s="3">
        <f t="shared" si="5"/>
        <v>-3.2467008800551866E-05</v>
      </c>
      <c r="E60" s="5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3">
        <f t="shared" si="3"/>
        <v>7.200000000000002</v>
      </c>
      <c r="B61" s="3"/>
      <c r="C61" s="3">
        <f t="shared" si="4"/>
        <v>24.399988488459986</v>
      </c>
      <c r="D61" s="3">
        <f t="shared" si="5"/>
        <v>-1.4415351905938678E-05</v>
      </c>
      <c r="E61" s="5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3">
        <f t="shared" si="3"/>
        <v>7.600000000000002</v>
      </c>
      <c r="B62" s="3"/>
      <c r="C62" s="3">
        <f t="shared" si="4"/>
        <v>24.399994888876233</v>
      </c>
      <c r="D62" s="3">
        <f t="shared" si="5"/>
        <v>-6.4004162467767856E-06</v>
      </c>
      <c r="E62" s="5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3">
        <f t="shared" si="3"/>
        <v>8.000000000000002</v>
      </c>
      <c r="B63" s="3"/>
      <c r="C63" s="3">
        <f t="shared" si="4"/>
        <v>24.399997730661045</v>
      </c>
      <c r="D63" s="3">
        <f t="shared" si="5"/>
        <v>-2.8417848128015066E-06</v>
      </c>
      <c r="E63" s="5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3">
        <f aca="true" t="shared" si="6" ref="A64:A83">A63+$J$1</f>
        <v>8.400000000000002</v>
      </c>
      <c r="B64" s="3"/>
      <c r="C64" s="3">
        <f t="shared" si="4"/>
        <v>24.399998992413504</v>
      </c>
      <c r="D64" s="3">
        <f t="shared" si="5"/>
        <v>-1.2617524589586537E-06</v>
      </c>
      <c r="E64" s="5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3">
        <f t="shared" si="6"/>
        <v>8.800000000000002</v>
      </c>
      <c r="B65" s="3"/>
      <c r="C65" s="3">
        <f t="shared" si="4"/>
        <v>24.399999552631595</v>
      </c>
      <c r="D65" s="3">
        <f t="shared" si="5"/>
        <v>-5.602180905839305E-07</v>
      </c>
      <c r="E65" s="5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3">
        <f t="shared" si="6"/>
        <v>9.200000000000003</v>
      </c>
      <c r="B66" s="3"/>
      <c r="C66" s="3">
        <f t="shared" si="4"/>
        <v>24.399999801368427</v>
      </c>
      <c r="D66" s="3">
        <f t="shared" si="5"/>
        <v>-2.4873683202031316E-07</v>
      </c>
      <c r="E66" s="5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3">
        <f t="shared" si="6"/>
        <v>9.600000000000003</v>
      </c>
      <c r="B67" s="3"/>
      <c r="C67" s="3">
        <f t="shared" si="4"/>
        <v>24.39999991180758</v>
      </c>
      <c r="D67" s="3">
        <f t="shared" si="5"/>
        <v>-1.1043915293384998E-07</v>
      </c>
      <c r="E67" s="5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3">
        <f t="shared" si="6"/>
        <v>10.000000000000004</v>
      </c>
      <c r="B68" s="3"/>
      <c r="C68" s="3">
        <f t="shared" si="4"/>
        <v>24.399999960842564</v>
      </c>
      <c r="D68" s="3">
        <f t="shared" si="5"/>
        <v>-4.903498407315965E-08</v>
      </c>
      <c r="E68" s="5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3">
        <f t="shared" si="6"/>
        <v>10.400000000000004</v>
      </c>
      <c r="B69" s="3"/>
      <c r="C69" s="3">
        <f t="shared" si="4"/>
        <v>24.399999982614098</v>
      </c>
      <c r="D69" s="3">
        <f t="shared" si="5"/>
        <v>-2.177153390903186E-08</v>
      </c>
      <c r="E69" s="5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3">
        <f t="shared" si="6"/>
        <v>10.800000000000004</v>
      </c>
      <c r="B70" s="3"/>
      <c r="C70" s="3">
        <f t="shared" si="4"/>
        <v>24.39999999228066</v>
      </c>
      <c r="D70" s="3">
        <f t="shared" si="5"/>
        <v>-9.666560885079889E-09</v>
      </c>
      <c r="E70" s="5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3">
        <f t="shared" si="6"/>
        <v>11.200000000000005</v>
      </c>
      <c r="B71" s="3"/>
      <c r="C71" s="3">
        <f t="shared" si="4"/>
        <v>24.39999999657261</v>
      </c>
      <c r="D71" s="3">
        <f t="shared" si="5"/>
        <v>-4.291951682944273E-09</v>
      </c>
      <c r="E71" s="5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3">
        <f t="shared" si="6"/>
        <v>11.600000000000005</v>
      </c>
      <c r="B72" s="3"/>
      <c r="C72" s="3">
        <f t="shared" si="4"/>
        <v>24.39999999847824</v>
      </c>
      <c r="D72" s="3">
        <f t="shared" si="5"/>
        <v>-1.9056294320307643E-09</v>
      </c>
      <c r="E72" s="5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3">
        <f t="shared" si="6"/>
        <v>12.000000000000005</v>
      </c>
      <c r="B73" s="3"/>
      <c r="C73" s="3">
        <f t="shared" si="4"/>
        <v>24.399999999324336</v>
      </c>
      <c r="D73" s="3">
        <f t="shared" si="5"/>
        <v>-8.460965261747333E-10</v>
      </c>
      <c r="E73" s="5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3">
        <f t="shared" si="6"/>
        <v>12.400000000000006</v>
      </c>
      <c r="B74" s="3"/>
      <c r="C74" s="3">
        <f t="shared" si="4"/>
        <v>24.399999999700004</v>
      </c>
      <c r="D74" s="3">
        <f t="shared" si="5"/>
        <v>-3.7566749711004377E-10</v>
      </c>
      <c r="E74" s="5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3">
        <f t="shared" si="6"/>
        <v>12.800000000000006</v>
      </c>
      <c r="B75" s="3"/>
      <c r="C75" s="3">
        <f t="shared" si="4"/>
        <v>24.3999999998668</v>
      </c>
      <c r="D75" s="3">
        <f t="shared" si="5"/>
        <v>-1.6679635450600472E-10</v>
      </c>
      <c r="E75" s="5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3">
        <f t="shared" si="6"/>
        <v>13.200000000000006</v>
      </c>
      <c r="B76" s="3"/>
      <c r="C76" s="3">
        <f t="shared" si="4"/>
        <v>24.39999999994086</v>
      </c>
      <c r="D76" s="3">
        <f t="shared" si="5"/>
        <v>-7.405986934827524E-11</v>
      </c>
      <c r="E76" s="5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3">
        <f t="shared" si="6"/>
        <v>13.600000000000007</v>
      </c>
      <c r="B77" s="3"/>
      <c r="C77" s="3">
        <f t="shared" si="4"/>
        <v>24.39999999997374</v>
      </c>
      <c r="D77" s="3">
        <f t="shared" si="5"/>
        <v>-3.2880365097298636E-11</v>
      </c>
      <c r="E77" s="5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>
        <f t="shared" si="6"/>
        <v>14.000000000000007</v>
      </c>
      <c r="B78" s="3"/>
      <c r="C78" s="3">
        <f t="shared" si="4"/>
        <v>24.39999999998834</v>
      </c>
      <c r="D78" s="3">
        <f t="shared" si="5"/>
        <v>-1.4598100506191258E-11</v>
      </c>
      <c r="E78" s="5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3">
        <f t="shared" si="6"/>
        <v>14.400000000000007</v>
      </c>
      <c r="B79" s="3"/>
      <c r="C79" s="3">
        <f t="shared" si="4"/>
        <v>24.399999999994822</v>
      </c>
      <c r="D79" s="3">
        <f t="shared" si="5"/>
        <v>-6.483702463810914E-12</v>
      </c>
      <c r="E79" s="5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3">
        <f t="shared" si="6"/>
        <v>14.800000000000008</v>
      </c>
      <c r="B80" s="3"/>
      <c r="C80" s="3">
        <f t="shared" si="4"/>
        <v>24.3999999999977</v>
      </c>
      <c r="D80" s="3">
        <f t="shared" si="5"/>
        <v>-2.8776980798284058E-12</v>
      </c>
      <c r="E80" s="5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3">
        <f t="shared" si="6"/>
        <v>15.200000000000008</v>
      </c>
      <c r="B81" s="3"/>
      <c r="C81" s="3">
        <f t="shared" si="4"/>
        <v>24.39999999999898</v>
      </c>
      <c r="D81" s="3">
        <f t="shared" si="5"/>
        <v>-1.2789769243681803E-12</v>
      </c>
      <c r="E81" s="5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3">
        <f t="shared" si="6"/>
        <v>15.600000000000009</v>
      </c>
      <c r="B82" s="3"/>
      <c r="C82" s="3">
        <f>$K$1*(C81-$F$1*A81*A81-$G$1*A81-$H$1)*$J$1+C81</f>
        <v>24.399999999999547</v>
      </c>
      <c r="D82" s="3">
        <f>C81-C82</f>
        <v>-5.684341886080801E-13</v>
      </c>
      <c r="E82" s="5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3">
        <f t="shared" si="6"/>
        <v>16.000000000000007</v>
      </c>
      <c r="B83" s="3"/>
      <c r="C83" s="3">
        <f t="shared" si="4"/>
        <v>24.3999999999998</v>
      </c>
      <c r="D83" s="3">
        <f t="shared" si="5"/>
        <v>-2.5224267119483557E-13</v>
      </c>
      <c r="E83" s="5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511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2001-12-19T14:16:08Z</dcterms:created>
  <dcterms:modified xsi:type="dcterms:W3CDTF">2003-10-05T06:43:51Z</dcterms:modified>
  <cp:category/>
  <cp:version/>
  <cp:contentType/>
  <cp:contentStatus/>
</cp:coreProperties>
</file>